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1 Nov 2020\3800230-S.V.Rangaswamy &amp; Company Pvt L\"/>
    </mc:Choice>
  </mc:AlternateContent>
  <xr:revisionPtr revIDLastSave="0" documentId="13_ncr:1_{B0ED5E8B-A04D-4F98-B82C-2059B2980C96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Report'!$A$14:$AC$189</definedName>
    <definedName name="_xlnm._FilterDatabase" localSheetId="1" hidden="1">'Dealer Report working'!$A$1:$O$161</definedName>
    <definedName name="_xlnm._FilterDatabase" localSheetId="5" hidden="1">Reco!$A$3:$AC$332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0" r:id="rId9"/>
  </pivotCaches>
</workbook>
</file>

<file path=xl/calcChain.xml><?xml version="1.0" encoding="utf-8"?>
<calcChain xmlns="http://schemas.openxmlformats.org/spreadsheetml/2006/main">
  <c r="S167" i="4" l="1"/>
  <c r="R167" i="4"/>
  <c r="Q167" i="4"/>
  <c r="P167" i="4"/>
  <c r="O167" i="4"/>
  <c r="N167" i="4"/>
  <c r="M167" i="4"/>
  <c r="L167" i="4"/>
  <c r="K167" i="4"/>
  <c r="J167" i="4"/>
  <c r="AB167" i="4" s="1"/>
  <c r="I167" i="4"/>
  <c r="AA167" i="4" s="1"/>
  <c r="H167" i="4"/>
  <c r="Z167" i="4" s="1"/>
  <c r="G167" i="4"/>
  <c r="Y167" i="4" s="1"/>
  <c r="F167" i="4"/>
  <c r="X167" i="4" s="1"/>
  <c r="E167" i="4"/>
  <c r="D167" i="4"/>
  <c r="V167" i="4" s="1"/>
  <c r="C167" i="4"/>
  <c r="B167" i="4"/>
  <c r="T167" i="4" s="1"/>
  <c r="AC167" i="4" s="1"/>
  <c r="S166" i="4"/>
  <c r="R166" i="4"/>
  <c r="Q166" i="4"/>
  <c r="P166" i="4"/>
  <c r="O166" i="4"/>
  <c r="N166" i="4"/>
  <c r="M166" i="4"/>
  <c r="L166" i="4"/>
  <c r="K166" i="4"/>
  <c r="J166" i="4"/>
  <c r="AB166" i="4" s="1"/>
  <c r="I166" i="4"/>
  <c r="H166" i="4"/>
  <c r="Z166" i="4" s="1"/>
  <c r="G166" i="4"/>
  <c r="F166" i="4"/>
  <c r="E166" i="4"/>
  <c r="D166" i="4"/>
  <c r="C166" i="4"/>
  <c r="B166" i="4"/>
  <c r="T166" i="4" s="1"/>
  <c r="AC166" i="4" s="1"/>
  <c r="S165" i="4"/>
  <c r="R165" i="4"/>
  <c r="Q165" i="4"/>
  <c r="P165" i="4"/>
  <c r="O165" i="4"/>
  <c r="N165" i="4"/>
  <c r="M165" i="4"/>
  <c r="L165" i="4"/>
  <c r="K165" i="4"/>
  <c r="J165" i="4"/>
  <c r="AB165" i="4" s="1"/>
  <c r="I165" i="4"/>
  <c r="AA165" i="4" s="1"/>
  <c r="H165" i="4"/>
  <c r="G165" i="4"/>
  <c r="F165" i="4"/>
  <c r="E165" i="4"/>
  <c r="D165" i="4"/>
  <c r="V165" i="4" s="1"/>
  <c r="C165" i="4"/>
  <c r="B165" i="4"/>
  <c r="T165" i="4" s="1"/>
  <c r="AC165" i="4" s="1"/>
  <c r="S164" i="4"/>
  <c r="R164" i="4"/>
  <c r="Q164" i="4"/>
  <c r="P164" i="4"/>
  <c r="O164" i="4"/>
  <c r="N164" i="4"/>
  <c r="M164" i="4"/>
  <c r="L164" i="4"/>
  <c r="K164" i="4"/>
  <c r="J164" i="4"/>
  <c r="I164" i="4"/>
  <c r="H164" i="4"/>
  <c r="Z164" i="4" s="1"/>
  <c r="G164" i="4"/>
  <c r="F164" i="4"/>
  <c r="X164" i="4" s="1"/>
  <c r="E164" i="4"/>
  <c r="W164" i="4" s="1"/>
  <c r="D164" i="4"/>
  <c r="C164" i="4"/>
  <c r="B164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Z163" i="4" s="1"/>
  <c r="G163" i="4"/>
  <c r="Y163" i="4" s="1"/>
  <c r="F163" i="4"/>
  <c r="E163" i="4"/>
  <c r="D163" i="4"/>
  <c r="C163" i="4"/>
  <c r="B163" i="4"/>
  <c r="S162" i="4"/>
  <c r="R162" i="4"/>
  <c r="Q162" i="4"/>
  <c r="P162" i="4"/>
  <c r="O162" i="4"/>
  <c r="N162" i="4"/>
  <c r="M162" i="4"/>
  <c r="L162" i="4"/>
  <c r="K162" i="4"/>
  <c r="J162" i="4"/>
  <c r="AB162" i="4" s="1"/>
  <c r="I162" i="4"/>
  <c r="H162" i="4"/>
  <c r="G162" i="4"/>
  <c r="F162" i="4"/>
  <c r="E162" i="4"/>
  <c r="D162" i="4"/>
  <c r="V162" i="4" s="1"/>
  <c r="C162" i="4"/>
  <c r="B162" i="4"/>
  <c r="T162" i="4" s="1"/>
  <c r="AC162" i="4" s="1"/>
  <c r="S161" i="4"/>
  <c r="R161" i="4"/>
  <c r="Q161" i="4"/>
  <c r="P161" i="4"/>
  <c r="O161" i="4"/>
  <c r="N161" i="4"/>
  <c r="M161" i="4"/>
  <c r="L161" i="4"/>
  <c r="K161" i="4"/>
  <c r="J161" i="4"/>
  <c r="I161" i="4"/>
  <c r="AA161" i="4" s="1"/>
  <c r="H161" i="4"/>
  <c r="G161" i="4"/>
  <c r="F161" i="4"/>
  <c r="X161" i="4" s="1"/>
  <c r="E161" i="4"/>
  <c r="D161" i="4"/>
  <c r="V161" i="4" s="1"/>
  <c r="C161" i="4"/>
  <c r="B161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Z160" i="4" s="1"/>
  <c r="G160" i="4"/>
  <c r="F160" i="4"/>
  <c r="E160" i="4"/>
  <c r="D160" i="4"/>
  <c r="C160" i="4"/>
  <c r="U160" i="4" s="1"/>
  <c r="B160" i="4"/>
  <c r="S159" i="4"/>
  <c r="R159" i="4"/>
  <c r="Q159" i="4"/>
  <c r="P159" i="4"/>
  <c r="O159" i="4"/>
  <c r="N159" i="4"/>
  <c r="M159" i="4"/>
  <c r="L159" i="4"/>
  <c r="K159" i="4"/>
  <c r="J159" i="4"/>
  <c r="AB159" i="4" s="1"/>
  <c r="I159" i="4"/>
  <c r="H159" i="4"/>
  <c r="G159" i="4"/>
  <c r="F159" i="4"/>
  <c r="E159" i="4"/>
  <c r="W159" i="4" s="1"/>
  <c r="D159" i="4"/>
  <c r="C159" i="4"/>
  <c r="B159" i="4"/>
  <c r="T159" i="4" s="1"/>
  <c r="AC159" i="4" s="1"/>
  <c r="S158" i="4"/>
  <c r="R158" i="4"/>
  <c r="Q158" i="4"/>
  <c r="P158" i="4"/>
  <c r="O158" i="4"/>
  <c r="N158" i="4"/>
  <c r="M158" i="4"/>
  <c r="L158" i="4"/>
  <c r="K158" i="4"/>
  <c r="J158" i="4"/>
  <c r="AB158" i="4" s="1"/>
  <c r="I158" i="4"/>
  <c r="H158" i="4"/>
  <c r="Z158" i="4" s="1"/>
  <c r="G158" i="4"/>
  <c r="F158" i="4"/>
  <c r="E158" i="4"/>
  <c r="D158" i="4"/>
  <c r="V158" i="4" s="1"/>
  <c r="C158" i="4"/>
  <c r="B158" i="4"/>
  <c r="T158" i="4" s="1"/>
  <c r="AC158" i="4" s="1"/>
  <c r="S157" i="4"/>
  <c r="R157" i="4"/>
  <c r="Q157" i="4"/>
  <c r="P157" i="4"/>
  <c r="O157" i="4"/>
  <c r="N157" i="4"/>
  <c r="M157" i="4"/>
  <c r="L157" i="4"/>
  <c r="K157" i="4"/>
  <c r="J157" i="4"/>
  <c r="AB157" i="4" s="1"/>
  <c r="I157" i="4"/>
  <c r="H157" i="4"/>
  <c r="Z157" i="4" s="1"/>
  <c r="G157" i="4"/>
  <c r="F157" i="4"/>
  <c r="X157" i="4" s="1"/>
  <c r="E157" i="4"/>
  <c r="D157" i="4"/>
  <c r="V157" i="4" s="1"/>
  <c r="C157" i="4"/>
  <c r="B157" i="4"/>
  <c r="T157" i="4" s="1"/>
  <c r="AC157" i="4" s="1"/>
  <c r="S156" i="4"/>
  <c r="R156" i="4"/>
  <c r="Q156" i="4"/>
  <c r="P156" i="4"/>
  <c r="O156" i="4"/>
  <c r="N156" i="4"/>
  <c r="M156" i="4"/>
  <c r="L156" i="4"/>
  <c r="K156" i="4"/>
  <c r="J156" i="4"/>
  <c r="AB156" i="4" s="1"/>
  <c r="I156" i="4"/>
  <c r="H156" i="4"/>
  <c r="G156" i="4"/>
  <c r="F156" i="4"/>
  <c r="E156" i="4"/>
  <c r="D156" i="4"/>
  <c r="C156" i="4"/>
  <c r="B156" i="4"/>
  <c r="T156" i="4" s="1"/>
  <c r="AC156" i="4" s="1"/>
  <c r="S155" i="4"/>
  <c r="R155" i="4"/>
  <c r="Q155" i="4"/>
  <c r="P155" i="4"/>
  <c r="O155" i="4"/>
  <c r="N155" i="4"/>
  <c r="M155" i="4"/>
  <c r="L155" i="4"/>
  <c r="K155" i="4"/>
  <c r="J155" i="4"/>
  <c r="I155" i="4"/>
  <c r="H155" i="4"/>
  <c r="Z155" i="4" s="1"/>
  <c r="G155" i="4"/>
  <c r="F155" i="4"/>
  <c r="E155" i="4"/>
  <c r="D155" i="4"/>
  <c r="C155" i="4"/>
  <c r="B155" i="4"/>
  <c r="S154" i="4"/>
  <c r="R154" i="4"/>
  <c r="Q154" i="4"/>
  <c r="P154" i="4"/>
  <c r="O154" i="4"/>
  <c r="N154" i="4"/>
  <c r="M154" i="4"/>
  <c r="L154" i="4"/>
  <c r="K154" i="4"/>
  <c r="J154" i="4"/>
  <c r="AB154" i="4" s="1"/>
  <c r="I154" i="4"/>
  <c r="H154" i="4"/>
  <c r="Z154" i="4" s="1"/>
  <c r="G154" i="4"/>
  <c r="F154" i="4"/>
  <c r="E154" i="4"/>
  <c r="D154" i="4"/>
  <c r="V154" i="4" s="1"/>
  <c r="C154" i="4"/>
  <c r="B154" i="4"/>
  <c r="T154" i="4" s="1"/>
  <c r="AC154" i="4" s="1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X153" i="4" s="1"/>
  <c r="E153" i="4"/>
  <c r="D153" i="4"/>
  <c r="V153" i="4" s="1"/>
  <c r="C153" i="4"/>
  <c r="B153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Z152" i="4" s="1"/>
  <c r="G152" i="4"/>
  <c r="F152" i="4"/>
  <c r="E152" i="4"/>
  <c r="D152" i="4"/>
  <c r="C152" i="4"/>
  <c r="B152" i="4"/>
  <c r="S151" i="4"/>
  <c r="R151" i="4"/>
  <c r="Q151" i="4"/>
  <c r="P151" i="4"/>
  <c r="O151" i="4"/>
  <c r="N151" i="4"/>
  <c r="M151" i="4"/>
  <c r="L151" i="4"/>
  <c r="K151" i="4"/>
  <c r="J151" i="4"/>
  <c r="AB151" i="4" s="1"/>
  <c r="I151" i="4"/>
  <c r="H151" i="4"/>
  <c r="G151" i="4"/>
  <c r="F151" i="4"/>
  <c r="X151" i="4" s="1"/>
  <c r="E151" i="4"/>
  <c r="D151" i="4"/>
  <c r="V151" i="4" s="1"/>
  <c r="C151" i="4"/>
  <c r="B151" i="4"/>
  <c r="T151" i="4" s="1"/>
  <c r="AC151" i="4" s="1"/>
  <c r="S150" i="4"/>
  <c r="R150" i="4"/>
  <c r="Q150" i="4"/>
  <c r="P150" i="4"/>
  <c r="O150" i="4"/>
  <c r="N150" i="4"/>
  <c r="M150" i="4"/>
  <c r="L150" i="4"/>
  <c r="K150" i="4"/>
  <c r="J150" i="4"/>
  <c r="I150" i="4"/>
  <c r="H150" i="4"/>
  <c r="Z150" i="4" s="1"/>
  <c r="G150" i="4"/>
  <c r="F150" i="4"/>
  <c r="X150" i="4" s="1"/>
  <c r="E150" i="4"/>
  <c r="D150" i="4"/>
  <c r="C150" i="4"/>
  <c r="B150" i="4"/>
  <c r="S149" i="4"/>
  <c r="R149" i="4"/>
  <c r="Q149" i="4"/>
  <c r="P149" i="4"/>
  <c r="O149" i="4"/>
  <c r="N149" i="4"/>
  <c r="M149" i="4"/>
  <c r="L149" i="4"/>
  <c r="K149" i="4"/>
  <c r="J149" i="4"/>
  <c r="AB149" i="4" s="1"/>
  <c r="I149" i="4"/>
  <c r="H149" i="4"/>
  <c r="G149" i="4"/>
  <c r="F149" i="4"/>
  <c r="E149" i="4"/>
  <c r="D149" i="4"/>
  <c r="C149" i="4"/>
  <c r="B149" i="4"/>
  <c r="T149" i="4" s="1"/>
  <c r="AC149" i="4" s="1"/>
  <c r="S148" i="4"/>
  <c r="R148" i="4"/>
  <c r="Q148" i="4"/>
  <c r="P148" i="4"/>
  <c r="O148" i="4"/>
  <c r="N148" i="4"/>
  <c r="M148" i="4"/>
  <c r="L148" i="4"/>
  <c r="K148" i="4"/>
  <c r="J148" i="4"/>
  <c r="I148" i="4"/>
  <c r="H148" i="4"/>
  <c r="Z148" i="4" s="1"/>
  <c r="G148" i="4"/>
  <c r="F148" i="4"/>
  <c r="X148" i="4" s="1"/>
  <c r="E148" i="4"/>
  <c r="D148" i="4"/>
  <c r="C148" i="4"/>
  <c r="B148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V147" i="4" s="1"/>
  <c r="C147" i="4"/>
  <c r="B147" i="4"/>
  <c r="S146" i="4"/>
  <c r="R146" i="4"/>
  <c r="Q146" i="4"/>
  <c r="P146" i="4"/>
  <c r="O146" i="4"/>
  <c r="N146" i="4"/>
  <c r="W146" i="4" s="1"/>
  <c r="M146" i="4"/>
  <c r="L146" i="4"/>
  <c r="K146" i="4"/>
  <c r="J146" i="4"/>
  <c r="AB146" i="4" s="1"/>
  <c r="I146" i="4"/>
  <c r="H146" i="4"/>
  <c r="G146" i="4"/>
  <c r="F146" i="4"/>
  <c r="X146" i="4" s="1"/>
  <c r="E146" i="4"/>
  <c r="D146" i="4"/>
  <c r="V146" i="4" s="1"/>
  <c r="C146" i="4"/>
  <c r="B146" i="4"/>
  <c r="T146" i="4" s="1"/>
  <c r="AC146" i="4" s="1"/>
  <c r="S145" i="4"/>
  <c r="R145" i="4"/>
  <c r="Q145" i="4"/>
  <c r="P145" i="4"/>
  <c r="O145" i="4"/>
  <c r="N145" i="4"/>
  <c r="M145" i="4"/>
  <c r="L145" i="4"/>
  <c r="K145" i="4"/>
  <c r="J145" i="4"/>
  <c r="AB145" i="4" s="1"/>
  <c r="I145" i="4"/>
  <c r="H145" i="4"/>
  <c r="Z145" i="4" s="1"/>
  <c r="G145" i="4"/>
  <c r="F145" i="4"/>
  <c r="X145" i="4" s="1"/>
  <c r="E145" i="4"/>
  <c r="D145" i="4"/>
  <c r="C145" i="4"/>
  <c r="B145" i="4"/>
  <c r="T145" i="4" s="1"/>
  <c r="AC145" i="4" s="1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X144" i="4" s="1"/>
  <c r="E144" i="4"/>
  <c r="D144" i="4"/>
  <c r="V144" i="4" s="1"/>
  <c r="C144" i="4"/>
  <c r="B144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Z143" i="4" s="1"/>
  <c r="G143" i="4"/>
  <c r="F143" i="4"/>
  <c r="X143" i="4" s="1"/>
  <c r="E143" i="4"/>
  <c r="D143" i="4"/>
  <c r="C143" i="4"/>
  <c r="B143" i="4"/>
  <c r="T143" i="4" s="1"/>
  <c r="S142" i="4"/>
  <c r="R142" i="4"/>
  <c r="Q142" i="4"/>
  <c r="P142" i="4"/>
  <c r="Y142" i="4" s="1"/>
  <c r="O142" i="4"/>
  <c r="N142" i="4"/>
  <c r="M142" i="4"/>
  <c r="L142" i="4"/>
  <c r="K142" i="4"/>
  <c r="J142" i="4"/>
  <c r="AB142" i="4" s="1"/>
  <c r="I142" i="4"/>
  <c r="H142" i="4"/>
  <c r="G142" i="4"/>
  <c r="F142" i="4"/>
  <c r="X142" i="4" s="1"/>
  <c r="E142" i="4"/>
  <c r="D142" i="4"/>
  <c r="V142" i="4" s="1"/>
  <c r="C142" i="4"/>
  <c r="B142" i="4"/>
  <c r="T142" i="4" s="1"/>
  <c r="AC142" i="4" s="1"/>
  <c r="S141" i="4"/>
  <c r="R141" i="4"/>
  <c r="Q141" i="4"/>
  <c r="P141" i="4"/>
  <c r="O141" i="4"/>
  <c r="N141" i="4"/>
  <c r="M141" i="4"/>
  <c r="L141" i="4"/>
  <c r="K141" i="4"/>
  <c r="J141" i="4"/>
  <c r="AB141" i="4" s="1"/>
  <c r="I141" i="4"/>
  <c r="H141" i="4"/>
  <c r="Z141" i="4" s="1"/>
  <c r="G141" i="4"/>
  <c r="F141" i="4"/>
  <c r="X141" i="4" s="1"/>
  <c r="E141" i="4"/>
  <c r="D141" i="4"/>
  <c r="C141" i="4"/>
  <c r="B141" i="4"/>
  <c r="S140" i="4"/>
  <c r="R140" i="4"/>
  <c r="Q140" i="4"/>
  <c r="P140" i="4"/>
  <c r="O140" i="4"/>
  <c r="N140" i="4"/>
  <c r="M140" i="4"/>
  <c r="L140" i="4"/>
  <c r="K140" i="4"/>
  <c r="J140" i="4"/>
  <c r="AB140" i="4" s="1"/>
  <c r="I140" i="4"/>
  <c r="H140" i="4"/>
  <c r="Z140" i="4" s="1"/>
  <c r="G140" i="4"/>
  <c r="F140" i="4"/>
  <c r="E140" i="4"/>
  <c r="D140" i="4"/>
  <c r="C140" i="4"/>
  <c r="B140" i="4"/>
  <c r="T140" i="4" s="1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S138" i="4"/>
  <c r="R138" i="4"/>
  <c r="Q138" i="4"/>
  <c r="P138" i="4"/>
  <c r="O138" i="4"/>
  <c r="N138" i="4"/>
  <c r="M138" i="4"/>
  <c r="L138" i="4"/>
  <c r="K138" i="4"/>
  <c r="J138" i="4"/>
  <c r="AB138" i="4" s="1"/>
  <c r="I138" i="4"/>
  <c r="H138" i="4"/>
  <c r="Z138" i="4" s="1"/>
  <c r="G138" i="4"/>
  <c r="F138" i="4"/>
  <c r="E138" i="4"/>
  <c r="D138" i="4"/>
  <c r="V138" i="4" s="1"/>
  <c r="C138" i="4"/>
  <c r="B138" i="4"/>
  <c r="T138" i="4" s="1"/>
  <c r="AC138" i="4" s="1"/>
  <c r="S137" i="4"/>
  <c r="R137" i="4"/>
  <c r="Q137" i="4"/>
  <c r="P137" i="4"/>
  <c r="O137" i="4"/>
  <c r="N137" i="4"/>
  <c r="M137" i="4"/>
  <c r="L137" i="4"/>
  <c r="K137" i="4"/>
  <c r="J137" i="4"/>
  <c r="I137" i="4"/>
  <c r="H137" i="4"/>
  <c r="Z137" i="4" s="1"/>
  <c r="G137" i="4"/>
  <c r="F137" i="4"/>
  <c r="X137" i="4" s="1"/>
  <c r="E137" i="4"/>
  <c r="D137" i="4"/>
  <c r="C137" i="4"/>
  <c r="B137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T136" i="4" s="1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B135" i="4"/>
  <c r="S134" i="4"/>
  <c r="R134" i="4"/>
  <c r="Q134" i="4"/>
  <c r="P134" i="4"/>
  <c r="O134" i="4"/>
  <c r="N134" i="4"/>
  <c r="M134" i="4"/>
  <c r="L134" i="4"/>
  <c r="K134" i="4"/>
  <c r="J134" i="4"/>
  <c r="AB134" i="4" s="1"/>
  <c r="I134" i="4"/>
  <c r="H134" i="4"/>
  <c r="G134" i="4"/>
  <c r="F134" i="4"/>
  <c r="E134" i="4"/>
  <c r="D134" i="4"/>
  <c r="V134" i="4" s="1"/>
  <c r="C134" i="4"/>
  <c r="B134" i="4"/>
  <c r="T134" i="4" s="1"/>
  <c r="AC134" i="4" s="1"/>
  <c r="S133" i="4"/>
  <c r="R133" i="4"/>
  <c r="Q133" i="4"/>
  <c r="P133" i="4"/>
  <c r="O133" i="4"/>
  <c r="N133" i="4"/>
  <c r="M133" i="4"/>
  <c r="L133" i="4"/>
  <c r="K133" i="4"/>
  <c r="J133" i="4"/>
  <c r="I133" i="4"/>
  <c r="AA133" i="4" s="1"/>
  <c r="H133" i="4"/>
  <c r="G133" i="4"/>
  <c r="F133" i="4"/>
  <c r="E133" i="4"/>
  <c r="D133" i="4"/>
  <c r="C133" i="4"/>
  <c r="B133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132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U131" i="4" s="1"/>
  <c r="B131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Z130" i="4" s="1"/>
  <c r="G130" i="4"/>
  <c r="F130" i="4"/>
  <c r="E130" i="4"/>
  <c r="D130" i="4"/>
  <c r="C130" i="4"/>
  <c r="B130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B129" i="4"/>
  <c r="S128" i="4"/>
  <c r="R128" i="4"/>
  <c r="Q128" i="4"/>
  <c r="P128" i="4"/>
  <c r="O128" i="4"/>
  <c r="N128" i="4"/>
  <c r="M128" i="4"/>
  <c r="L128" i="4"/>
  <c r="K128" i="4"/>
  <c r="J128" i="4"/>
  <c r="AB128" i="4" s="1"/>
  <c r="I128" i="4"/>
  <c r="H128" i="4"/>
  <c r="G128" i="4"/>
  <c r="F128" i="4"/>
  <c r="E128" i="4"/>
  <c r="D128" i="4"/>
  <c r="C128" i="4"/>
  <c r="B128" i="4"/>
  <c r="T128" i="4" s="1"/>
  <c r="S127" i="4"/>
  <c r="R127" i="4"/>
  <c r="Q127" i="4"/>
  <c r="P127" i="4"/>
  <c r="O127" i="4"/>
  <c r="N127" i="4"/>
  <c r="M127" i="4"/>
  <c r="L127" i="4"/>
  <c r="K127" i="4"/>
  <c r="J127" i="4"/>
  <c r="I127" i="4"/>
  <c r="H127" i="4"/>
  <c r="Z127" i="4" s="1"/>
  <c r="G127" i="4"/>
  <c r="F127" i="4"/>
  <c r="E127" i="4"/>
  <c r="D127" i="4"/>
  <c r="C127" i="4"/>
  <c r="B127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V126" i="4" s="1"/>
  <c r="C126" i="4"/>
  <c r="B126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Z125" i="4" s="1"/>
  <c r="G125" i="4"/>
  <c r="F125" i="4"/>
  <c r="X125" i="4" s="1"/>
  <c r="E125" i="4"/>
  <c r="D125" i="4"/>
  <c r="C125" i="4"/>
  <c r="B125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Z124" i="4" s="1"/>
  <c r="G124" i="4"/>
  <c r="F124" i="4"/>
  <c r="E124" i="4"/>
  <c r="D124" i="4"/>
  <c r="C124" i="4"/>
  <c r="B124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Z123" i="4" s="1"/>
  <c r="G123" i="4"/>
  <c r="F123" i="4"/>
  <c r="E123" i="4"/>
  <c r="D123" i="4"/>
  <c r="V123" i="4" s="1"/>
  <c r="C123" i="4"/>
  <c r="B123" i="4"/>
  <c r="S122" i="4"/>
  <c r="R122" i="4"/>
  <c r="Q122" i="4"/>
  <c r="P122" i="4"/>
  <c r="O122" i="4"/>
  <c r="N122" i="4"/>
  <c r="M122" i="4"/>
  <c r="L122" i="4"/>
  <c r="K122" i="4"/>
  <c r="J122" i="4"/>
  <c r="AB122" i="4" s="1"/>
  <c r="I122" i="4"/>
  <c r="H122" i="4"/>
  <c r="Z122" i="4" s="1"/>
  <c r="G122" i="4"/>
  <c r="F122" i="4"/>
  <c r="E122" i="4"/>
  <c r="D122" i="4"/>
  <c r="V122" i="4" s="1"/>
  <c r="C122" i="4"/>
  <c r="B122" i="4"/>
  <c r="T122" i="4" s="1"/>
  <c r="AC122" i="4" s="1"/>
  <c r="S121" i="4"/>
  <c r="R121" i="4"/>
  <c r="AA121" i="4" s="1"/>
  <c r="Q121" i="4"/>
  <c r="P121" i="4"/>
  <c r="O121" i="4"/>
  <c r="N121" i="4"/>
  <c r="M121" i="4"/>
  <c r="L121" i="4"/>
  <c r="K121" i="4"/>
  <c r="J121" i="4"/>
  <c r="AB121" i="4" s="1"/>
  <c r="I121" i="4"/>
  <c r="H121" i="4"/>
  <c r="Z121" i="4" s="1"/>
  <c r="G121" i="4"/>
  <c r="F121" i="4"/>
  <c r="X121" i="4" s="1"/>
  <c r="E121" i="4"/>
  <c r="D121" i="4"/>
  <c r="V121" i="4" s="1"/>
  <c r="C121" i="4"/>
  <c r="B121" i="4"/>
  <c r="S120" i="4"/>
  <c r="R120" i="4"/>
  <c r="Q120" i="4"/>
  <c r="P120" i="4"/>
  <c r="O120" i="4"/>
  <c r="N120" i="4"/>
  <c r="M120" i="4"/>
  <c r="L120" i="4"/>
  <c r="K120" i="4"/>
  <c r="J120" i="4"/>
  <c r="AB120" i="4" s="1"/>
  <c r="I120" i="4"/>
  <c r="H120" i="4"/>
  <c r="G120" i="4"/>
  <c r="F120" i="4"/>
  <c r="E120" i="4"/>
  <c r="D120" i="4"/>
  <c r="C120" i="4"/>
  <c r="B120" i="4"/>
  <c r="T120" i="4" s="1"/>
  <c r="AC120" i="4" s="1"/>
  <c r="S119" i="4"/>
  <c r="R119" i="4"/>
  <c r="Q119" i="4"/>
  <c r="P119" i="4"/>
  <c r="O119" i="4"/>
  <c r="N119" i="4"/>
  <c r="M119" i="4"/>
  <c r="L119" i="4"/>
  <c r="K119" i="4"/>
  <c r="J119" i="4"/>
  <c r="AB119" i="4" s="1"/>
  <c r="I119" i="4"/>
  <c r="H119" i="4"/>
  <c r="G119" i="4"/>
  <c r="F119" i="4"/>
  <c r="X119" i="4" s="1"/>
  <c r="E119" i="4"/>
  <c r="D119" i="4"/>
  <c r="C119" i="4"/>
  <c r="B119" i="4"/>
  <c r="T119" i="4" s="1"/>
  <c r="AC119" i="4" s="1"/>
  <c r="S118" i="4"/>
  <c r="R118" i="4"/>
  <c r="Q118" i="4"/>
  <c r="P118" i="4"/>
  <c r="O118" i="4"/>
  <c r="N118" i="4"/>
  <c r="M118" i="4"/>
  <c r="L118" i="4"/>
  <c r="K118" i="4"/>
  <c r="J118" i="4"/>
  <c r="AB118" i="4" s="1"/>
  <c r="I118" i="4"/>
  <c r="H118" i="4"/>
  <c r="G118" i="4"/>
  <c r="F118" i="4"/>
  <c r="E118" i="4"/>
  <c r="D118" i="4"/>
  <c r="C118" i="4"/>
  <c r="B118" i="4"/>
  <c r="T118" i="4" s="1"/>
  <c r="AC118" i="4" s="1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V115" i="4" s="1"/>
  <c r="C115" i="4"/>
  <c r="B115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X112" i="4" s="1"/>
  <c r="E112" i="4"/>
  <c r="D112" i="4"/>
  <c r="C112" i="4"/>
  <c r="B112" i="4"/>
  <c r="T112" i="4" s="1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V111" i="4" s="1"/>
  <c r="C111" i="4"/>
  <c r="B111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V109" i="4" s="1"/>
  <c r="C109" i="4"/>
  <c r="B109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Z108" i="4" s="1"/>
  <c r="G108" i="4"/>
  <c r="F108" i="4"/>
  <c r="E108" i="4"/>
  <c r="D108" i="4"/>
  <c r="V108" i="4" s="1"/>
  <c r="C108" i="4"/>
  <c r="B108" i="4"/>
  <c r="S107" i="4"/>
  <c r="R107" i="4"/>
  <c r="Q107" i="4"/>
  <c r="P107" i="4"/>
  <c r="O107" i="4"/>
  <c r="N107" i="4"/>
  <c r="M107" i="4"/>
  <c r="L107" i="4"/>
  <c r="K107" i="4"/>
  <c r="J107" i="4"/>
  <c r="AB107" i="4" s="1"/>
  <c r="I107" i="4"/>
  <c r="H107" i="4"/>
  <c r="G107" i="4"/>
  <c r="F107" i="4"/>
  <c r="X107" i="4" s="1"/>
  <c r="E107" i="4"/>
  <c r="D107" i="4"/>
  <c r="C107" i="4"/>
  <c r="B107" i="4"/>
  <c r="T107" i="4" s="1"/>
  <c r="S106" i="4"/>
  <c r="R106" i="4"/>
  <c r="Q106" i="4"/>
  <c r="P106" i="4"/>
  <c r="O106" i="4"/>
  <c r="N106" i="4"/>
  <c r="M106" i="4"/>
  <c r="L106" i="4"/>
  <c r="K106" i="4"/>
  <c r="J106" i="4"/>
  <c r="I106" i="4"/>
  <c r="H106" i="4"/>
  <c r="Z106" i="4" s="1"/>
  <c r="G106" i="4"/>
  <c r="F106" i="4"/>
  <c r="E106" i="4"/>
  <c r="D106" i="4"/>
  <c r="C106" i="4"/>
  <c r="B106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X105" i="4" s="1"/>
  <c r="E105" i="4"/>
  <c r="D105" i="4"/>
  <c r="C105" i="4"/>
  <c r="B105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S101" i="4"/>
  <c r="R101" i="4"/>
  <c r="Q101" i="4"/>
  <c r="P101" i="4"/>
  <c r="O101" i="4"/>
  <c r="N101" i="4"/>
  <c r="W101" i="4" s="1"/>
  <c r="M101" i="4"/>
  <c r="L101" i="4"/>
  <c r="K101" i="4"/>
  <c r="J101" i="4"/>
  <c r="AB101" i="4" s="1"/>
  <c r="I101" i="4"/>
  <c r="H101" i="4"/>
  <c r="G101" i="4"/>
  <c r="F101" i="4"/>
  <c r="E101" i="4"/>
  <c r="D101" i="4"/>
  <c r="C101" i="4"/>
  <c r="B101" i="4"/>
  <c r="T101" i="4" s="1"/>
  <c r="S100" i="4"/>
  <c r="R100" i="4"/>
  <c r="Q100" i="4"/>
  <c r="P100" i="4"/>
  <c r="O100" i="4"/>
  <c r="N100" i="4"/>
  <c r="M100" i="4"/>
  <c r="L100" i="4"/>
  <c r="U100" i="4" s="1"/>
  <c r="K100" i="4"/>
  <c r="J100" i="4"/>
  <c r="I100" i="4"/>
  <c r="H100" i="4"/>
  <c r="G100" i="4"/>
  <c r="F100" i="4"/>
  <c r="E100" i="4"/>
  <c r="D100" i="4"/>
  <c r="C100" i="4"/>
  <c r="B100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V99" i="4" s="1"/>
  <c r="C99" i="4"/>
  <c r="B99" i="4"/>
  <c r="S98" i="4"/>
  <c r="R98" i="4"/>
  <c r="Q98" i="4"/>
  <c r="P98" i="4"/>
  <c r="O98" i="4"/>
  <c r="N98" i="4"/>
  <c r="M98" i="4"/>
  <c r="L98" i="4"/>
  <c r="K98" i="4"/>
  <c r="J98" i="4"/>
  <c r="AB98" i="4" s="1"/>
  <c r="I98" i="4"/>
  <c r="H98" i="4"/>
  <c r="G98" i="4"/>
  <c r="F98" i="4"/>
  <c r="X98" i="4" s="1"/>
  <c r="E98" i="4"/>
  <c r="D98" i="4"/>
  <c r="C98" i="4"/>
  <c r="B98" i="4"/>
  <c r="T98" i="4" s="1"/>
  <c r="AC98" i="4" s="1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6" i="4"/>
  <c r="R96" i="4"/>
  <c r="Q96" i="4"/>
  <c r="P96" i="4"/>
  <c r="O96" i="4"/>
  <c r="N96" i="4"/>
  <c r="M96" i="4"/>
  <c r="L96" i="4"/>
  <c r="K96" i="4"/>
  <c r="J96" i="4"/>
  <c r="AB96" i="4" s="1"/>
  <c r="I96" i="4"/>
  <c r="H96" i="4"/>
  <c r="G96" i="4"/>
  <c r="F96" i="4"/>
  <c r="X96" i="4" s="1"/>
  <c r="E96" i="4"/>
  <c r="D96" i="4"/>
  <c r="C96" i="4"/>
  <c r="B96" i="4"/>
  <c r="T96" i="4" s="1"/>
  <c r="AC96" i="4" s="1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X95" i="4" s="1"/>
  <c r="E95" i="4"/>
  <c r="D95" i="4"/>
  <c r="C95" i="4"/>
  <c r="B95" i="4"/>
  <c r="S94" i="4"/>
  <c r="R94" i="4"/>
  <c r="AA94" i="4" s="1"/>
  <c r="Q94" i="4"/>
  <c r="P94" i="4"/>
  <c r="O94" i="4"/>
  <c r="N94" i="4"/>
  <c r="W94" i="4" s="1"/>
  <c r="M94" i="4"/>
  <c r="L94" i="4"/>
  <c r="K94" i="4"/>
  <c r="J94" i="4"/>
  <c r="AB94" i="4" s="1"/>
  <c r="I94" i="4"/>
  <c r="H94" i="4"/>
  <c r="Z94" i="4" s="1"/>
  <c r="G94" i="4"/>
  <c r="F94" i="4"/>
  <c r="E94" i="4"/>
  <c r="D94" i="4"/>
  <c r="C94" i="4"/>
  <c r="B94" i="4"/>
  <c r="T94" i="4" s="1"/>
  <c r="S93" i="4"/>
  <c r="R93" i="4"/>
  <c r="Q93" i="4"/>
  <c r="P93" i="4"/>
  <c r="O93" i="4"/>
  <c r="N93" i="4"/>
  <c r="M93" i="4"/>
  <c r="L93" i="4"/>
  <c r="K93" i="4"/>
  <c r="J93" i="4"/>
  <c r="AB93" i="4" s="1"/>
  <c r="I93" i="4"/>
  <c r="H93" i="4"/>
  <c r="G93" i="4"/>
  <c r="F93" i="4"/>
  <c r="E93" i="4"/>
  <c r="D93" i="4"/>
  <c r="V93" i="4" s="1"/>
  <c r="C93" i="4"/>
  <c r="B93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X92" i="4" s="1"/>
  <c r="E92" i="4"/>
  <c r="D92" i="4"/>
  <c r="C92" i="4"/>
  <c r="B92" i="4"/>
  <c r="S91" i="4"/>
  <c r="R91" i="4"/>
  <c r="Q91" i="4"/>
  <c r="P91" i="4"/>
  <c r="O91" i="4"/>
  <c r="N91" i="4"/>
  <c r="M91" i="4"/>
  <c r="L91" i="4"/>
  <c r="K91" i="4"/>
  <c r="J91" i="4"/>
  <c r="AB91" i="4" s="1"/>
  <c r="I91" i="4"/>
  <c r="H91" i="4"/>
  <c r="G91" i="4"/>
  <c r="F91" i="4"/>
  <c r="E91" i="4"/>
  <c r="D91" i="4"/>
  <c r="C91" i="4"/>
  <c r="B91" i="4"/>
  <c r="T91" i="4" s="1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V90" i="4" s="1"/>
  <c r="C90" i="4"/>
  <c r="B90" i="4"/>
  <c r="S89" i="4"/>
  <c r="R89" i="4"/>
  <c r="Q89" i="4"/>
  <c r="P89" i="4"/>
  <c r="O89" i="4"/>
  <c r="N89" i="4"/>
  <c r="M89" i="4"/>
  <c r="L89" i="4"/>
  <c r="K89" i="4"/>
  <c r="J89" i="4"/>
  <c r="AB89" i="4" s="1"/>
  <c r="I89" i="4"/>
  <c r="H89" i="4"/>
  <c r="G89" i="4"/>
  <c r="F89" i="4"/>
  <c r="X89" i="4" s="1"/>
  <c r="E89" i="4"/>
  <c r="D89" i="4"/>
  <c r="C89" i="4"/>
  <c r="B89" i="4"/>
  <c r="T89" i="4" s="1"/>
  <c r="S88" i="4"/>
  <c r="R88" i="4"/>
  <c r="Q88" i="4"/>
  <c r="P88" i="4"/>
  <c r="O88" i="4"/>
  <c r="N88" i="4"/>
  <c r="M88" i="4"/>
  <c r="L88" i="4"/>
  <c r="K88" i="4"/>
  <c r="J88" i="4"/>
  <c r="I88" i="4"/>
  <c r="H88" i="4"/>
  <c r="Z88" i="4" s="1"/>
  <c r="G88" i="4"/>
  <c r="F88" i="4"/>
  <c r="E88" i="4"/>
  <c r="D88" i="4"/>
  <c r="V88" i="4" s="1"/>
  <c r="C88" i="4"/>
  <c r="B88" i="4"/>
  <c r="S87" i="4"/>
  <c r="AB87" i="4" s="1"/>
  <c r="R87" i="4"/>
  <c r="Q87" i="4"/>
  <c r="P87" i="4"/>
  <c r="O87" i="4"/>
  <c r="N87" i="4"/>
  <c r="M87" i="4"/>
  <c r="L87" i="4"/>
  <c r="K87" i="4"/>
  <c r="J87" i="4"/>
  <c r="I87" i="4"/>
  <c r="AA87" i="4" s="1"/>
  <c r="H87" i="4"/>
  <c r="Z87" i="4" s="1"/>
  <c r="G87" i="4"/>
  <c r="F87" i="4"/>
  <c r="E87" i="4"/>
  <c r="D87" i="4"/>
  <c r="C87" i="4"/>
  <c r="B87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U84" i="4" s="1"/>
  <c r="B84" i="4"/>
  <c r="S83" i="4"/>
  <c r="R83" i="4"/>
  <c r="Q83" i="4"/>
  <c r="P83" i="4"/>
  <c r="O83" i="4"/>
  <c r="N83" i="4"/>
  <c r="M83" i="4"/>
  <c r="L83" i="4"/>
  <c r="K83" i="4"/>
  <c r="J83" i="4"/>
  <c r="I83" i="4"/>
  <c r="AA83" i="4" s="1"/>
  <c r="H83" i="4"/>
  <c r="G83" i="4"/>
  <c r="F83" i="4"/>
  <c r="E83" i="4"/>
  <c r="D83" i="4"/>
  <c r="C83" i="4"/>
  <c r="B83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U82" i="4" s="1"/>
  <c r="B82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Y81" i="4" s="1"/>
  <c r="F81" i="4"/>
  <c r="E81" i="4"/>
  <c r="D81" i="4"/>
  <c r="C81" i="4"/>
  <c r="B81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W80" i="4" s="1"/>
  <c r="D80" i="4"/>
  <c r="C80" i="4"/>
  <c r="B80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Y79" i="4" s="1"/>
  <c r="F79" i="4"/>
  <c r="E79" i="4"/>
  <c r="D79" i="4"/>
  <c r="C79" i="4"/>
  <c r="B79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76" i="4"/>
  <c r="R76" i="4"/>
  <c r="Q76" i="4"/>
  <c r="P76" i="4"/>
  <c r="O76" i="4"/>
  <c r="N76" i="4"/>
  <c r="M76" i="4"/>
  <c r="L76" i="4"/>
  <c r="K76" i="4"/>
  <c r="J76" i="4"/>
  <c r="I76" i="4"/>
  <c r="AA76" i="4" s="1"/>
  <c r="H76" i="4"/>
  <c r="G76" i="4"/>
  <c r="F76" i="4"/>
  <c r="E76" i="4"/>
  <c r="D76" i="4"/>
  <c r="C76" i="4"/>
  <c r="B76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75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Y73" i="4" s="1"/>
  <c r="F73" i="4"/>
  <c r="E73" i="4"/>
  <c r="D73" i="4"/>
  <c r="C73" i="4"/>
  <c r="B73" i="4"/>
  <c r="S72" i="4"/>
  <c r="R72" i="4"/>
  <c r="Q72" i="4"/>
  <c r="P72" i="4"/>
  <c r="O72" i="4"/>
  <c r="N72" i="4"/>
  <c r="M72" i="4"/>
  <c r="L72" i="4"/>
  <c r="K72" i="4"/>
  <c r="J72" i="4"/>
  <c r="I72" i="4"/>
  <c r="AA72" i="4" s="1"/>
  <c r="H72" i="4"/>
  <c r="G72" i="4"/>
  <c r="F72" i="4"/>
  <c r="E72" i="4"/>
  <c r="D72" i="4"/>
  <c r="C72" i="4"/>
  <c r="B72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U71" i="4" s="1"/>
  <c r="B71" i="4"/>
  <c r="S70" i="4"/>
  <c r="R70" i="4"/>
  <c r="Q70" i="4"/>
  <c r="P70" i="4"/>
  <c r="O70" i="4"/>
  <c r="N70" i="4"/>
  <c r="M70" i="4"/>
  <c r="L70" i="4"/>
  <c r="K70" i="4"/>
  <c r="J70" i="4"/>
  <c r="I70" i="4"/>
  <c r="AA70" i="4" s="1"/>
  <c r="H70" i="4"/>
  <c r="G70" i="4"/>
  <c r="F70" i="4"/>
  <c r="E70" i="4"/>
  <c r="W70" i="4" s="1"/>
  <c r="D70" i="4"/>
  <c r="C70" i="4"/>
  <c r="B70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Y69" i="4" s="1"/>
  <c r="F69" i="4"/>
  <c r="E69" i="4"/>
  <c r="D69" i="4"/>
  <c r="C69" i="4"/>
  <c r="B69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Y68" i="4" s="1"/>
  <c r="F68" i="4"/>
  <c r="E68" i="4"/>
  <c r="D68" i="4"/>
  <c r="C68" i="4"/>
  <c r="B68" i="4"/>
  <c r="S67" i="4"/>
  <c r="R67" i="4"/>
  <c r="Q67" i="4"/>
  <c r="P67" i="4"/>
  <c r="O67" i="4"/>
  <c r="N67" i="4"/>
  <c r="M67" i="4"/>
  <c r="L67" i="4"/>
  <c r="K67" i="4"/>
  <c r="J67" i="4"/>
  <c r="I67" i="4"/>
  <c r="AA67" i="4" s="1"/>
  <c r="H67" i="4"/>
  <c r="G67" i="4"/>
  <c r="F67" i="4"/>
  <c r="E67" i="4"/>
  <c r="D67" i="4"/>
  <c r="C67" i="4"/>
  <c r="B67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Y66" i="4" s="1"/>
  <c r="F66" i="4"/>
  <c r="E66" i="4"/>
  <c r="D66" i="4"/>
  <c r="C66" i="4"/>
  <c r="U66" i="4" s="1"/>
  <c r="B66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W65" i="4" s="1"/>
  <c r="D65" i="4"/>
  <c r="C65" i="4"/>
  <c r="B65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U59" i="4" s="1"/>
  <c r="B59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Y58" i="4" s="1"/>
  <c r="F58" i="4"/>
  <c r="E58" i="4"/>
  <c r="D58" i="4"/>
  <c r="C58" i="4"/>
  <c r="B58" i="4"/>
  <c r="S57" i="4"/>
  <c r="R57" i="4"/>
  <c r="Q57" i="4"/>
  <c r="P57" i="4"/>
  <c r="O57" i="4"/>
  <c r="N57" i="4"/>
  <c r="M57" i="4"/>
  <c r="L57" i="4"/>
  <c r="K57" i="4"/>
  <c r="J57" i="4"/>
  <c r="I57" i="4"/>
  <c r="AA57" i="4" s="1"/>
  <c r="H57" i="4"/>
  <c r="G57" i="4"/>
  <c r="F57" i="4"/>
  <c r="E57" i="4"/>
  <c r="D57" i="4"/>
  <c r="C57" i="4"/>
  <c r="B57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W56" i="4" s="1"/>
  <c r="D56" i="4"/>
  <c r="C56" i="4"/>
  <c r="B56" i="4"/>
  <c r="T56" i="4" s="1"/>
  <c r="S55" i="4"/>
  <c r="R55" i="4"/>
  <c r="Q55" i="4"/>
  <c r="P55" i="4"/>
  <c r="O55" i="4"/>
  <c r="X55" i="4" s="1"/>
  <c r="N55" i="4"/>
  <c r="M55" i="4"/>
  <c r="L55" i="4"/>
  <c r="K55" i="4"/>
  <c r="J55" i="4"/>
  <c r="I55" i="4"/>
  <c r="H55" i="4"/>
  <c r="G55" i="4"/>
  <c r="Y55" i="4" s="1"/>
  <c r="F55" i="4"/>
  <c r="E55" i="4"/>
  <c r="D55" i="4"/>
  <c r="V55" i="4" s="1"/>
  <c r="C55" i="4"/>
  <c r="U55" i="4" s="1"/>
  <c r="B55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Y54" i="4" s="1"/>
  <c r="F54" i="4"/>
  <c r="E54" i="4"/>
  <c r="W54" i="4" s="1"/>
  <c r="D54" i="4"/>
  <c r="C54" i="4"/>
  <c r="B54" i="4"/>
  <c r="S53" i="4"/>
  <c r="R53" i="4"/>
  <c r="Q53" i="4"/>
  <c r="P53" i="4"/>
  <c r="O53" i="4"/>
  <c r="N53" i="4"/>
  <c r="M53" i="4"/>
  <c r="L53" i="4"/>
  <c r="K53" i="4"/>
  <c r="J53" i="4"/>
  <c r="I53" i="4"/>
  <c r="AA53" i="4" s="1"/>
  <c r="H53" i="4"/>
  <c r="G53" i="4"/>
  <c r="Y53" i="4" s="1"/>
  <c r="F53" i="4"/>
  <c r="E53" i="4"/>
  <c r="D53" i="4"/>
  <c r="C53" i="4"/>
  <c r="B53" i="4"/>
  <c r="S52" i="4"/>
  <c r="R52" i="4"/>
  <c r="Q52" i="4"/>
  <c r="P52" i="4"/>
  <c r="O52" i="4"/>
  <c r="N52" i="4"/>
  <c r="M52" i="4"/>
  <c r="L52" i="4"/>
  <c r="K52" i="4"/>
  <c r="J52" i="4"/>
  <c r="AB52" i="4" s="1"/>
  <c r="I52" i="4"/>
  <c r="H52" i="4"/>
  <c r="G52" i="4"/>
  <c r="F52" i="4"/>
  <c r="E52" i="4"/>
  <c r="D52" i="4"/>
  <c r="C52" i="4"/>
  <c r="B52" i="4"/>
  <c r="T52" i="4" s="1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V51" i="4" s="1"/>
  <c r="C51" i="4"/>
  <c r="U51" i="4" s="1"/>
  <c r="B51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X50" i="4" s="1"/>
  <c r="E50" i="4"/>
  <c r="W50" i="4" s="1"/>
  <c r="D50" i="4"/>
  <c r="C50" i="4"/>
  <c r="B50" i="4"/>
  <c r="S49" i="4"/>
  <c r="R49" i="4"/>
  <c r="Q49" i="4"/>
  <c r="P49" i="4"/>
  <c r="O49" i="4"/>
  <c r="N49" i="4"/>
  <c r="M49" i="4"/>
  <c r="L49" i="4"/>
  <c r="K49" i="4"/>
  <c r="J49" i="4"/>
  <c r="I49" i="4"/>
  <c r="H49" i="4"/>
  <c r="Z49" i="4" s="1"/>
  <c r="G49" i="4"/>
  <c r="Y49" i="4" s="1"/>
  <c r="F49" i="4"/>
  <c r="E49" i="4"/>
  <c r="D49" i="4"/>
  <c r="C49" i="4"/>
  <c r="B49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V47" i="4" s="1"/>
  <c r="C47" i="4"/>
  <c r="B47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W46" i="4" s="1"/>
  <c r="D46" i="4"/>
  <c r="C46" i="4"/>
  <c r="B46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Y45" i="4" s="1"/>
  <c r="F45" i="4"/>
  <c r="E45" i="4"/>
  <c r="D45" i="4"/>
  <c r="C45" i="4"/>
  <c r="B45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V43" i="4" s="1"/>
  <c r="C43" i="4"/>
  <c r="U43" i="4" s="1"/>
  <c r="B43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U41" i="4" s="1"/>
  <c r="B41" i="4"/>
  <c r="S40" i="4"/>
  <c r="R40" i="4"/>
  <c r="Q40" i="4"/>
  <c r="P40" i="4"/>
  <c r="O40" i="4"/>
  <c r="N40" i="4"/>
  <c r="M40" i="4"/>
  <c r="L40" i="4"/>
  <c r="K40" i="4"/>
  <c r="J40" i="4"/>
  <c r="AB40" i="4" s="1"/>
  <c r="I40" i="4"/>
  <c r="H40" i="4"/>
  <c r="G40" i="4"/>
  <c r="F40" i="4"/>
  <c r="E40" i="4"/>
  <c r="W40" i="4" s="1"/>
  <c r="D40" i="4"/>
  <c r="C40" i="4"/>
  <c r="B40" i="4"/>
  <c r="T40" i="4" s="1"/>
  <c r="S39" i="4"/>
  <c r="R39" i="4"/>
  <c r="Q39" i="4"/>
  <c r="P39" i="4"/>
  <c r="O39" i="4"/>
  <c r="N39" i="4"/>
  <c r="M39" i="4"/>
  <c r="L39" i="4"/>
  <c r="K39" i="4"/>
  <c r="J39" i="4"/>
  <c r="I39" i="4"/>
  <c r="AA39" i="4" s="1"/>
  <c r="H39" i="4"/>
  <c r="G39" i="4"/>
  <c r="F39" i="4"/>
  <c r="E39" i="4"/>
  <c r="D39" i="4"/>
  <c r="C39" i="4"/>
  <c r="B39" i="4"/>
  <c r="S38" i="4"/>
  <c r="AB38" i="4" s="1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S37" i="4"/>
  <c r="R37" i="4"/>
  <c r="Q37" i="4"/>
  <c r="P37" i="4"/>
  <c r="O37" i="4"/>
  <c r="N37" i="4"/>
  <c r="M37" i="4"/>
  <c r="L37" i="4"/>
  <c r="K37" i="4"/>
  <c r="J37" i="4"/>
  <c r="I37" i="4"/>
  <c r="H37" i="4"/>
  <c r="Z37" i="4" s="1"/>
  <c r="G37" i="4"/>
  <c r="F37" i="4"/>
  <c r="E37" i="4"/>
  <c r="D37" i="4"/>
  <c r="C37" i="4"/>
  <c r="B37" i="4"/>
  <c r="S36" i="4"/>
  <c r="R36" i="4"/>
  <c r="Q36" i="4"/>
  <c r="P36" i="4"/>
  <c r="O36" i="4"/>
  <c r="N36" i="4"/>
  <c r="M36" i="4"/>
  <c r="L36" i="4"/>
  <c r="K36" i="4"/>
  <c r="J36" i="4"/>
  <c r="AB36" i="4" s="1"/>
  <c r="I36" i="4"/>
  <c r="H36" i="4"/>
  <c r="G36" i="4"/>
  <c r="F36" i="4"/>
  <c r="E36" i="4"/>
  <c r="D36" i="4"/>
  <c r="C36" i="4"/>
  <c r="B36" i="4"/>
  <c r="T36" i="4" s="1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V35" i="4" s="1"/>
  <c r="C35" i="4"/>
  <c r="B35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32" i="4"/>
  <c r="R32" i="4"/>
  <c r="Q32" i="4"/>
  <c r="P32" i="4"/>
  <c r="O32" i="4"/>
  <c r="N32" i="4"/>
  <c r="M32" i="4"/>
  <c r="L32" i="4"/>
  <c r="K32" i="4"/>
  <c r="J32" i="4"/>
  <c r="I32" i="4"/>
  <c r="H32" i="4"/>
  <c r="Z32" i="4" s="1"/>
  <c r="G32" i="4"/>
  <c r="F32" i="4"/>
  <c r="E32" i="4"/>
  <c r="D32" i="4"/>
  <c r="C32" i="4"/>
  <c r="B32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V31" i="4" s="1"/>
  <c r="C31" i="4"/>
  <c r="B31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V30" i="4" s="1"/>
  <c r="C30" i="4"/>
  <c r="B30" i="4"/>
  <c r="S29" i="4"/>
  <c r="R29" i="4"/>
  <c r="Q29" i="4"/>
  <c r="P29" i="4"/>
  <c r="O29" i="4"/>
  <c r="N29" i="4"/>
  <c r="M29" i="4"/>
  <c r="L29" i="4"/>
  <c r="K29" i="4"/>
  <c r="J29" i="4"/>
  <c r="I29" i="4"/>
  <c r="H29" i="4"/>
  <c r="Z29" i="4" s="1"/>
  <c r="G29" i="4"/>
  <c r="F29" i="4"/>
  <c r="E29" i="4"/>
  <c r="D29" i="4"/>
  <c r="C29" i="4"/>
  <c r="B29" i="4"/>
  <c r="S28" i="4"/>
  <c r="R28" i="4"/>
  <c r="Q28" i="4"/>
  <c r="P28" i="4"/>
  <c r="O28" i="4"/>
  <c r="N28" i="4"/>
  <c r="M28" i="4"/>
  <c r="L28" i="4"/>
  <c r="K28" i="4"/>
  <c r="J28" i="4"/>
  <c r="I28" i="4"/>
  <c r="H28" i="4"/>
  <c r="Z28" i="4" s="1"/>
  <c r="G28" i="4"/>
  <c r="F28" i="4"/>
  <c r="X28" i="4" s="1"/>
  <c r="E28" i="4"/>
  <c r="D28" i="4"/>
  <c r="C28" i="4"/>
  <c r="B28" i="4"/>
  <c r="S27" i="4"/>
  <c r="R27" i="4"/>
  <c r="Q27" i="4"/>
  <c r="P27" i="4"/>
  <c r="O27" i="4"/>
  <c r="N27" i="4"/>
  <c r="M27" i="4"/>
  <c r="L27" i="4"/>
  <c r="K27" i="4"/>
  <c r="J27" i="4"/>
  <c r="AB27" i="4" s="1"/>
  <c r="I27" i="4"/>
  <c r="H27" i="4"/>
  <c r="Z27" i="4" s="1"/>
  <c r="G27" i="4"/>
  <c r="F27" i="4"/>
  <c r="E27" i="4"/>
  <c r="D27" i="4"/>
  <c r="V27" i="4" s="1"/>
  <c r="C27" i="4"/>
  <c r="B27" i="4"/>
  <c r="T27" i="4" s="1"/>
  <c r="S26" i="4"/>
  <c r="R26" i="4"/>
  <c r="Q26" i="4"/>
  <c r="P26" i="4"/>
  <c r="O26" i="4"/>
  <c r="N26" i="4"/>
  <c r="M26" i="4"/>
  <c r="L26" i="4"/>
  <c r="K26" i="4"/>
  <c r="J26" i="4"/>
  <c r="AB26" i="4" s="1"/>
  <c r="I26" i="4"/>
  <c r="H26" i="4"/>
  <c r="G26" i="4"/>
  <c r="F26" i="4"/>
  <c r="E26" i="4"/>
  <c r="D26" i="4"/>
  <c r="V26" i="4" s="1"/>
  <c r="C26" i="4"/>
  <c r="B26" i="4"/>
  <c r="T26" i="4" s="1"/>
  <c r="AC26" i="4" s="1"/>
  <c r="S25" i="4"/>
  <c r="R25" i="4"/>
  <c r="Q25" i="4"/>
  <c r="P25" i="4"/>
  <c r="O25" i="4"/>
  <c r="N25" i="4"/>
  <c r="M25" i="4"/>
  <c r="L25" i="4"/>
  <c r="K25" i="4"/>
  <c r="J25" i="4"/>
  <c r="I25" i="4"/>
  <c r="H25" i="4"/>
  <c r="Z25" i="4" s="1"/>
  <c r="G25" i="4"/>
  <c r="F25" i="4"/>
  <c r="X25" i="4" s="1"/>
  <c r="E25" i="4"/>
  <c r="D25" i="4"/>
  <c r="V25" i="4" s="1"/>
  <c r="C25" i="4"/>
  <c r="B25" i="4"/>
  <c r="S24" i="4"/>
  <c r="R24" i="4"/>
  <c r="Q24" i="4"/>
  <c r="P24" i="4"/>
  <c r="O24" i="4"/>
  <c r="N24" i="4"/>
  <c r="M24" i="4"/>
  <c r="L24" i="4"/>
  <c r="K24" i="4"/>
  <c r="J24" i="4"/>
  <c r="I24" i="4"/>
  <c r="H24" i="4"/>
  <c r="Z24" i="4" s="1"/>
  <c r="G24" i="4"/>
  <c r="F24" i="4"/>
  <c r="E24" i="4"/>
  <c r="D24" i="4"/>
  <c r="C24" i="4"/>
  <c r="B24" i="4"/>
  <c r="S23" i="4"/>
  <c r="R23" i="4"/>
  <c r="Q23" i="4"/>
  <c r="P23" i="4"/>
  <c r="O23" i="4"/>
  <c r="N23" i="4"/>
  <c r="M23" i="4"/>
  <c r="L23" i="4"/>
  <c r="K23" i="4"/>
  <c r="J23" i="4"/>
  <c r="AB23" i="4" s="1"/>
  <c r="I23" i="4"/>
  <c r="H23" i="4"/>
  <c r="G23" i="4"/>
  <c r="F23" i="4"/>
  <c r="E23" i="4"/>
  <c r="D23" i="4"/>
  <c r="V23" i="4" s="1"/>
  <c r="C23" i="4"/>
  <c r="B23" i="4"/>
  <c r="T23" i="4" s="1"/>
  <c r="AC23" i="4" s="1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X21" i="4" s="1"/>
  <c r="E21" i="4"/>
  <c r="D21" i="4"/>
  <c r="V21" i="4" s="1"/>
  <c r="C21" i="4"/>
  <c r="B21" i="4"/>
  <c r="S20" i="4"/>
  <c r="R20" i="4"/>
  <c r="Q20" i="4"/>
  <c r="P20" i="4"/>
  <c r="O20" i="4"/>
  <c r="N20" i="4"/>
  <c r="M20" i="4"/>
  <c r="L20" i="4"/>
  <c r="K20" i="4"/>
  <c r="J20" i="4"/>
  <c r="AB20" i="4" s="1"/>
  <c r="I20" i="4"/>
  <c r="H20" i="4"/>
  <c r="Z20" i="4" s="1"/>
  <c r="G20" i="4"/>
  <c r="F20" i="4"/>
  <c r="E20" i="4"/>
  <c r="D20" i="4"/>
  <c r="C20" i="4"/>
  <c r="B20" i="4"/>
  <c r="T20" i="4" s="1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S18" i="4"/>
  <c r="R18" i="4"/>
  <c r="Q18" i="4"/>
  <c r="P18" i="4"/>
  <c r="O18" i="4"/>
  <c r="N18" i="4"/>
  <c r="M18" i="4"/>
  <c r="L18" i="4"/>
  <c r="K18" i="4"/>
  <c r="J18" i="4"/>
  <c r="AB18" i="4" s="1"/>
  <c r="I18" i="4"/>
  <c r="H18" i="4"/>
  <c r="G18" i="4"/>
  <c r="F18" i="4"/>
  <c r="X18" i="4" s="1"/>
  <c r="E18" i="4"/>
  <c r="D18" i="4"/>
  <c r="V18" i="4" s="1"/>
  <c r="C18" i="4"/>
  <c r="B18" i="4"/>
  <c r="T18" i="4" s="1"/>
  <c r="AC18" i="4" s="1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6" i="4"/>
  <c r="R16" i="4"/>
  <c r="Q16" i="4"/>
  <c r="P16" i="4"/>
  <c r="O16" i="4"/>
  <c r="N16" i="4"/>
  <c r="M16" i="4"/>
  <c r="L16" i="4"/>
  <c r="K16" i="4"/>
  <c r="J16" i="4"/>
  <c r="I16" i="4"/>
  <c r="H16" i="4"/>
  <c r="Z16" i="4" s="1"/>
  <c r="G16" i="4"/>
  <c r="F16" i="4"/>
  <c r="E16" i="4"/>
  <c r="D16" i="4"/>
  <c r="C16" i="4"/>
  <c r="B16" i="4"/>
  <c r="S15" i="4"/>
  <c r="R15" i="4"/>
  <c r="Q15" i="4"/>
  <c r="P15" i="4"/>
  <c r="O15" i="4"/>
  <c r="N15" i="4"/>
  <c r="M15" i="4"/>
  <c r="L15" i="4"/>
  <c r="K15" i="4"/>
  <c r="J15" i="4"/>
  <c r="AB15" i="4" s="1"/>
  <c r="I15" i="4"/>
  <c r="H15" i="4"/>
  <c r="G15" i="4"/>
  <c r="F15" i="4"/>
  <c r="E15" i="4"/>
  <c r="D15" i="4"/>
  <c r="C15" i="4"/>
  <c r="B15" i="4"/>
  <c r="T15" i="4" s="1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V14" i="4" s="1"/>
  <c r="C14" i="4"/>
  <c r="B14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X13" i="4" s="1"/>
  <c r="E13" i="4"/>
  <c r="D13" i="4"/>
  <c r="C13" i="4"/>
  <c r="B13" i="4"/>
  <c r="S12" i="4"/>
  <c r="R12" i="4"/>
  <c r="Q12" i="4"/>
  <c r="P12" i="4"/>
  <c r="O12" i="4"/>
  <c r="N12" i="4"/>
  <c r="M12" i="4"/>
  <c r="L12" i="4"/>
  <c r="K12" i="4"/>
  <c r="J12" i="4"/>
  <c r="AB12" i="4" s="1"/>
  <c r="I12" i="4"/>
  <c r="H12" i="4"/>
  <c r="Z12" i="4" s="1"/>
  <c r="G12" i="4"/>
  <c r="F12" i="4"/>
  <c r="E12" i="4"/>
  <c r="D12" i="4"/>
  <c r="C12" i="4"/>
  <c r="B12" i="4"/>
  <c r="T12" i="4" s="1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X10" i="4" s="1"/>
  <c r="E10" i="4"/>
  <c r="D10" i="4"/>
  <c r="C10" i="4"/>
  <c r="B10" i="4"/>
  <c r="S9" i="4"/>
  <c r="R9" i="4"/>
  <c r="Q9" i="4"/>
  <c r="P9" i="4"/>
  <c r="O9" i="4"/>
  <c r="N9" i="4"/>
  <c r="M9" i="4"/>
  <c r="L9" i="4"/>
  <c r="K9" i="4"/>
  <c r="J9" i="4"/>
  <c r="I9" i="4"/>
  <c r="AA9" i="4" s="1"/>
  <c r="H9" i="4"/>
  <c r="G9" i="4"/>
  <c r="F9" i="4"/>
  <c r="X9" i="4" s="1"/>
  <c r="E9" i="4"/>
  <c r="D9" i="4"/>
  <c r="C9" i="4"/>
  <c r="B9" i="4"/>
  <c r="S8" i="4"/>
  <c r="R8" i="4"/>
  <c r="Q8" i="4"/>
  <c r="P8" i="4"/>
  <c r="O8" i="4"/>
  <c r="N8" i="4"/>
  <c r="M8" i="4"/>
  <c r="L8" i="4"/>
  <c r="K8" i="4"/>
  <c r="J8" i="4"/>
  <c r="AB8" i="4" s="1"/>
  <c r="I8" i="4"/>
  <c r="H8" i="4"/>
  <c r="G8" i="4"/>
  <c r="F8" i="4"/>
  <c r="E8" i="4"/>
  <c r="D8" i="4"/>
  <c r="C8" i="4"/>
  <c r="U8" i="4" s="1"/>
  <c r="B8" i="4"/>
  <c r="T8" i="4" s="1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W7" i="4" s="1"/>
  <c r="D7" i="4"/>
  <c r="C7" i="4"/>
  <c r="B7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S5" i="4"/>
  <c r="R5" i="4"/>
  <c r="Q5" i="4"/>
  <c r="P5" i="4"/>
  <c r="O5" i="4"/>
  <c r="N5" i="4"/>
  <c r="M5" i="4"/>
  <c r="L5" i="4"/>
  <c r="K5" i="4"/>
  <c r="J5" i="4"/>
  <c r="I5" i="4"/>
  <c r="AA5" i="4" s="1"/>
  <c r="H5" i="4"/>
  <c r="G5" i="4"/>
  <c r="F5" i="4"/>
  <c r="E5" i="4"/>
  <c r="D5" i="4"/>
  <c r="C5" i="4"/>
  <c r="B5" i="4"/>
  <c r="Y16" i="4" l="1"/>
  <c r="W17" i="4"/>
  <c r="T34" i="4"/>
  <c r="Z47" i="4"/>
  <c r="V49" i="4"/>
  <c r="AB50" i="4"/>
  <c r="Z51" i="4"/>
  <c r="X56" i="4"/>
  <c r="V57" i="4"/>
  <c r="T58" i="4"/>
  <c r="AB58" i="4"/>
  <c r="Z59" i="4"/>
  <c r="X60" i="4"/>
  <c r="AB62" i="4"/>
  <c r="Z63" i="4"/>
  <c r="X64" i="4"/>
  <c r="Z67" i="4"/>
  <c r="V69" i="4"/>
  <c r="T70" i="4"/>
  <c r="AB70" i="4"/>
  <c r="V73" i="4"/>
  <c r="T74" i="4"/>
  <c r="V77" i="4"/>
  <c r="X84" i="4"/>
  <c r="V96" i="4"/>
  <c r="Y99" i="4"/>
  <c r="W100" i="4"/>
  <c r="U101" i="4"/>
  <c r="Y103" i="4"/>
  <c r="AA114" i="4"/>
  <c r="AA118" i="4"/>
  <c r="W124" i="4"/>
  <c r="U125" i="4"/>
  <c r="W128" i="4"/>
  <c r="U129" i="4"/>
  <c r="V132" i="4"/>
  <c r="AA137" i="4"/>
  <c r="Y138" i="4"/>
  <c r="W6" i="4"/>
  <c r="W10" i="4"/>
  <c r="AA12" i="4"/>
  <c r="X33" i="4"/>
  <c r="T35" i="4"/>
  <c r="AB35" i="4"/>
  <c r="Z36" i="4"/>
  <c r="X37" i="4"/>
  <c r="Z44" i="4"/>
  <c r="X45" i="4"/>
  <c r="T47" i="4"/>
  <c r="V50" i="4"/>
  <c r="Z52" i="4"/>
  <c r="X53" i="4"/>
  <c r="V54" i="4"/>
  <c r="Y56" i="4"/>
  <c r="X65" i="4"/>
  <c r="T79" i="4"/>
  <c r="AC79" i="4" s="1"/>
  <c r="AB79" i="4"/>
  <c r="X81" i="4"/>
  <c r="W81" i="4"/>
  <c r="V82" i="4"/>
  <c r="AA91" i="4"/>
  <c r="U94" i="4"/>
  <c r="AA95" i="4"/>
  <c r="U106" i="4"/>
  <c r="AA107" i="4"/>
  <c r="Y108" i="4"/>
  <c r="X108" i="4"/>
  <c r="W109" i="4"/>
  <c r="U110" i="4"/>
  <c r="W113" i="4"/>
  <c r="AA115" i="4"/>
  <c r="Y128" i="4"/>
  <c r="W129" i="4"/>
  <c r="U130" i="4"/>
  <c r="Z131" i="4"/>
  <c r="W136" i="4"/>
  <c r="U137" i="4"/>
  <c r="Y139" i="4"/>
  <c r="W140" i="4"/>
  <c r="AA146" i="4"/>
  <c r="Y147" i="4"/>
  <c r="W148" i="4"/>
  <c r="W152" i="4"/>
  <c r="U153" i="4"/>
  <c r="Y155" i="4"/>
  <c r="W156" i="4"/>
  <c r="Y159" i="4"/>
  <c r="W160" i="4"/>
  <c r="AC27" i="4"/>
  <c r="V67" i="4"/>
  <c r="T68" i="4"/>
  <c r="AB68" i="4"/>
  <c r="V71" i="4"/>
  <c r="T72" i="4"/>
  <c r="AB72" i="4"/>
  <c r="V75" i="4"/>
  <c r="T76" i="4"/>
  <c r="AC76" i="4" s="1"/>
  <c r="AB76" i="4"/>
  <c r="X78" i="4"/>
  <c r="X86" i="4"/>
  <c r="Y89" i="4"/>
  <c r="Y97" i="4"/>
  <c r="W98" i="4"/>
  <c r="V98" i="4"/>
  <c r="Y101" i="4"/>
  <c r="W102" i="4"/>
  <c r="Y105" i="4"/>
  <c r="W110" i="4"/>
  <c r="AA116" i="4"/>
  <c r="U119" i="4"/>
  <c r="AA120" i="4"/>
  <c r="W122" i="4"/>
  <c r="U123" i="4"/>
  <c r="Y129" i="4"/>
  <c r="Z132" i="4"/>
  <c r="X133" i="4"/>
  <c r="AA135" i="4"/>
  <c r="AA139" i="4"/>
  <c r="Y144" i="4"/>
  <c r="U150" i="4"/>
  <c r="Y152" i="4"/>
  <c r="AA155" i="4"/>
  <c r="AA159" i="4"/>
  <c r="Y160" i="4"/>
  <c r="U162" i="4"/>
  <c r="AA163" i="4"/>
  <c r="V12" i="4"/>
  <c r="V20" i="4"/>
  <c r="T21" i="4"/>
  <c r="AC21" i="4" s="1"/>
  <c r="AB21" i="4"/>
  <c r="X23" i="4"/>
  <c r="W23" i="4"/>
  <c r="V24" i="4"/>
  <c r="Z26" i="4"/>
  <c r="V28" i="4"/>
  <c r="T29" i="4"/>
  <c r="AC29" i="4" s="1"/>
  <c r="AB29" i="4"/>
  <c r="AA29" i="4"/>
  <c r="Z30" i="4"/>
  <c r="X31" i="4"/>
  <c r="Z33" i="4"/>
  <c r="Y34" i="4"/>
  <c r="Y38" i="4"/>
  <c r="U40" i="4"/>
  <c r="AA41" i="4"/>
  <c r="Y42" i="4"/>
  <c r="T60" i="4"/>
  <c r="AB60" i="4"/>
  <c r="Y19" i="4"/>
  <c r="U29" i="4"/>
  <c r="T33" i="4"/>
  <c r="AB33" i="4"/>
  <c r="X35" i="4"/>
  <c r="V36" i="4"/>
  <c r="T37" i="4"/>
  <c r="AB37" i="4"/>
  <c r="T45" i="4"/>
  <c r="AB45" i="4"/>
  <c r="Z46" i="4"/>
  <c r="X47" i="4"/>
  <c r="T49" i="4"/>
  <c r="Z58" i="4"/>
  <c r="Z62" i="4"/>
  <c r="T65" i="4"/>
  <c r="AC65" i="4" s="1"/>
  <c r="AB65" i="4"/>
  <c r="Z66" i="4"/>
  <c r="X71" i="4"/>
  <c r="V72" i="4"/>
  <c r="Z74" i="4"/>
  <c r="V76" i="4"/>
  <c r="Z78" i="4"/>
  <c r="AB81" i="4"/>
  <c r="Z89" i="4"/>
  <c r="Y90" i="4"/>
  <c r="U96" i="4"/>
  <c r="AA109" i="4"/>
  <c r="W111" i="4"/>
  <c r="W115" i="4"/>
  <c r="AA129" i="4"/>
  <c r="Y130" i="4"/>
  <c r="U139" i="4"/>
  <c r="W150" i="4"/>
  <c r="U151" i="4"/>
  <c r="W154" i="4"/>
  <c r="U155" i="4"/>
  <c r="U159" i="4"/>
  <c r="AA160" i="4"/>
  <c r="Y161" i="4"/>
  <c r="W162" i="4"/>
  <c r="Z48" i="4"/>
  <c r="V61" i="4"/>
  <c r="T62" i="4"/>
  <c r="AC62" i="4" s="1"/>
  <c r="W86" i="4"/>
  <c r="X163" i="4"/>
  <c r="V164" i="4"/>
  <c r="U21" i="4"/>
  <c r="W24" i="4"/>
  <c r="AA37" i="4"/>
  <c r="Y64" i="4"/>
  <c r="AA78" i="4"/>
  <c r="U108" i="4"/>
  <c r="W144" i="4"/>
  <c r="X7" i="4"/>
  <c r="V8" i="4"/>
  <c r="T9" i="4"/>
  <c r="AB9" i="4"/>
  <c r="W11" i="4"/>
  <c r="Z13" i="4"/>
  <c r="X14" i="4"/>
  <c r="V15" i="4"/>
  <c r="T16" i="4"/>
  <c r="AB16" i="4"/>
  <c r="X17" i="4"/>
  <c r="AA19" i="4"/>
  <c r="U22" i="4"/>
  <c r="AA23" i="4"/>
  <c r="Y24" i="4"/>
  <c r="Y28" i="4"/>
  <c r="V33" i="4"/>
  <c r="Z34" i="4"/>
  <c r="U37" i="4"/>
  <c r="Z38" i="4"/>
  <c r="X39" i="4"/>
  <c r="Z42" i="4"/>
  <c r="U63" i="4"/>
  <c r="AA64" i="4"/>
  <c r="AA71" i="4"/>
  <c r="AA75" i="4"/>
  <c r="Z75" i="4"/>
  <c r="V81" i="4"/>
  <c r="Y83" i="4"/>
  <c r="W84" i="4"/>
  <c r="T85" i="4"/>
  <c r="AB85" i="4"/>
  <c r="X87" i="4"/>
  <c r="Y93" i="4"/>
  <c r="T95" i="4"/>
  <c r="AB95" i="4"/>
  <c r="Y107" i="4"/>
  <c r="W108" i="4"/>
  <c r="T109" i="4"/>
  <c r="AB109" i="4"/>
  <c r="Z110" i="4"/>
  <c r="T113" i="4"/>
  <c r="X115" i="4"/>
  <c r="V116" i="4"/>
  <c r="T117" i="4"/>
  <c r="AB117" i="4"/>
  <c r="W119" i="4"/>
  <c r="Y140" i="4"/>
  <c r="AC15" i="4"/>
  <c r="X19" i="4"/>
  <c r="AB34" i="4"/>
  <c r="AC34" i="4" s="1"/>
  <c r="X36" i="4"/>
  <c r="V37" i="4"/>
  <c r="AC49" i="4"/>
  <c r="AB49" i="4"/>
  <c r="Z50" i="4"/>
  <c r="X51" i="4"/>
  <c r="W51" i="4"/>
  <c r="V52" i="4"/>
  <c r="T53" i="4"/>
  <c r="AB53" i="4"/>
  <c r="Z54" i="4"/>
  <c r="W55" i="4"/>
  <c r="Z61" i="4"/>
  <c r="X62" i="4"/>
  <c r="T64" i="4"/>
  <c r="AB64" i="4"/>
  <c r="X69" i="4"/>
  <c r="V70" i="4"/>
  <c r="U85" i="4"/>
  <c r="X90" i="4"/>
  <c r="V91" i="4"/>
  <c r="T92" i="4"/>
  <c r="AB92" i="4"/>
  <c r="V95" i="4"/>
  <c r="Z100" i="4"/>
  <c r="X101" i="4"/>
  <c r="U102" i="4"/>
  <c r="AA103" i="4"/>
  <c r="T106" i="4"/>
  <c r="AB106" i="4"/>
  <c r="AA110" i="4"/>
  <c r="AA125" i="4"/>
  <c r="Z126" i="4"/>
  <c r="X127" i="4"/>
  <c r="V128" i="4"/>
  <c r="W134" i="4"/>
  <c r="T135" i="4"/>
  <c r="AB135" i="4"/>
  <c r="X160" i="4"/>
  <c r="T6" i="4"/>
  <c r="Z7" i="4"/>
  <c r="X8" i="4"/>
  <c r="U9" i="4"/>
  <c r="AA10" i="4"/>
  <c r="X11" i="4"/>
  <c r="T13" i="4"/>
  <c r="AB13" i="4"/>
  <c r="Z14" i="4"/>
  <c r="X15" i="4"/>
  <c r="AA17" i="4"/>
  <c r="Y18" i="4"/>
  <c r="AB19" i="4"/>
  <c r="W22" i="4"/>
  <c r="U31" i="4"/>
  <c r="X40" i="4"/>
  <c r="T42" i="4"/>
  <c r="AB42" i="4"/>
  <c r="Z43" i="4"/>
  <c r="X44" i="4"/>
  <c r="U45" i="4"/>
  <c r="W48" i="4"/>
  <c r="W52" i="4"/>
  <c r="U117" i="4"/>
  <c r="W138" i="4"/>
  <c r="Y141" i="4"/>
  <c r="U143" i="4"/>
  <c r="AA144" i="4"/>
  <c r="Z144" i="4"/>
  <c r="T155" i="4"/>
  <c r="AB155" i="4"/>
  <c r="AC155" i="4" s="1"/>
  <c r="U166" i="4"/>
  <c r="AA93" i="4"/>
  <c r="T114" i="4"/>
  <c r="AB114" i="4"/>
  <c r="W120" i="4"/>
  <c r="AC94" i="4"/>
  <c r="T7" i="4"/>
  <c r="AB7" i="4"/>
  <c r="U10" i="4"/>
  <c r="AA11" i="4"/>
  <c r="V13" i="4"/>
  <c r="X16" i="4"/>
  <c r="U17" i="4"/>
  <c r="W19" i="4"/>
  <c r="Y22" i="4"/>
  <c r="V38" i="4"/>
  <c r="T39" i="4"/>
  <c r="AB39" i="4"/>
  <c r="Z40" i="4"/>
  <c r="X41" i="4"/>
  <c r="V42" i="4"/>
  <c r="T43" i="4"/>
  <c r="AB43" i="4"/>
  <c r="U46" i="4"/>
  <c r="AA47" i="4"/>
  <c r="Y48" i="4"/>
  <c r="T54" i="4"/>
  <c r="AB54" i="4"/>
  <c r="AA55" i="4"/>
  <c r="U61" i="4"/>
  <c r="W64" i="4"/>
  <c r="X67" i="4"/>
  <c r="V68" i="4"/>
  <c r="AA69" i="4"/>
  <c r="Y70" i="4"/>
  <c r="U76" i="4"/>
  <c r="AA77" i="4"/>
  <c r="Y78" i="4"/>
  <c r="V86" i="4"/>
  <c r="Y91" i="4"/>
  <c r="W92" i="4"/>
  <c r="T93" i="4"/>
  <c r="AA101" i="4"/>
  <c r="X102" i="4"/>
  <c r="V103" i="4"/>
  <c r="T104" i="4"/>
  <c r="AB104" i="4"/>
  <c r="Z105" i="4"/>
  <c r="T111" i="4"/>
  <c r="Z112" i="4"/>
  <c r="Y112" i="4"/>
  <c r="X117" i="4"/>
  <c r="V118" i="4"/>
  <c r="Y120" i="4"/>
  <c r="AA123" i="4"/>
  <c r="Y124" i="4"/>
  <c r="AA127" i="4"/>
  <c r="AB130" i="4"/>
  <c r="W132" i="4"/>
  <c r="Z134" i="4"/>
  <c r="AA141" i="4"/>
  <c r="U148" i="4"/>
  <c r="AA149" i="4"/>
  <c r="W151" i="4"/>
  <c r="U152" i="4"/>
  <c r="X154" i="4"/>
  <c r="W155" i="4"/>
  <c r="V155" i="4"/>
  <c r="U156" i="4"/>
  <c r="AA157" i="4"/>
  <c r="Y158" i="4"/>
  <c r="V163" i="4"/>
  <c r="T164" i="4"/>
  <c r="AB164" i="4"/>
  <c r="Y165" i="4"/>
  <c r="W166" i="4"/>
  <c r="X5" i="4"/>
  <c r="V6" i="4"/>
  <c r="Y8" i="4"/>
  <c r="W9" i="4"/>
  <c r="T10" i="4"/>
  <c r="AB10" i="4"/>
  <c r="Z11" i="4"/>
  <c r="W12" i="4"/>
  <c r="Y14" i="4"/>
  <c r="U16" i="4"/>
  <c r="Z17" i="4"/>
  <c r="W18" i="4"/>
  <c r="Z19" i="4"/>
  <c r="W20" i="4"/>
  <c r="U24" i="4"/>
  <c r="Y26" i="4"/>
  <c r="W27" i="4"/>
  <c r="U28" i="4"/>
  <c r="Y30" i="4"/>
  <c r="U32" i="4"/>
  <c r="Z60" i="4"/>
  <c r="X61" i="4"/>
  <c r="V62" i="4"/>
  <c r="T63" i="4"/>
  <c r="AB63" i="4"/>
  <c r="Z64" i="4"/>
  <c r="AA85" i="4"/>
  <c r="Y86" i="4"/>
  <c r="X110" i="4"/>
  <c r="Y132" i="4"/>
  <c r="Z5" i="4"/>
  <c r="U7" i="4"/>
  <c r="Z8" i="4"/>
  <c r="Y9" i="4"/>
  <c r="Y12" i="4"/>
  <c r="U13" i="4"/>
  <c r="AA14" i="4"/>
  <c r="Y15" i="4"/>
  <c r="W16" i="4"/>
  <c r="T17" i="4"/>
  <c r="AB17" i="4"/>
  <c r="T19" i="4"/>
  <c r="Y20" i="4"/>
  <c r="W21" i="4"/>
  <c r="T22" i="4"/>
  <c r="AB22" i="4"/>
  <c r="Y23" i="4"/>
  <c r="U25" i="4"/>
  <c r="AA26" i="4"/>
  <c r="V39" i="4"/>
  <c r="V56" i="4"/>
  <c r="Z57" i="4"/>
  <c r="X58" i="4"/>
  <c r="V59" i="4"/>
  <c r="V78" i="4"/>
  <c r="Y80" i="4"/>
  <c r="Z83" i="4"/>
  <c r="AA151" i="4"/>
  <c r="V7" i="4"/>
  <c r="U11" i="4"/>
  <c r="W13" i="4"/>
  <c r="U14" i="4"/>
  <c r="T14" i="4"/>
  <c r="AB14" i="4"/>
  <c r="AA15" i="4"/>
  <c r="AA18" i="4"/>
  <c r="V19" i="4"/>
  <c r="U19" i="4"/>
  <c r="Y21" i="4"/>
  <c r="AC12" i="4"/>
  <c r="AC35" i="4"/>
  <c r="AA27" i="4"/>
  <c r="W36" i="4"/>
  <c r="X49" i="4"/>
  <c r="X74" i="4"/>
  <c r="U5" i="4"/>
  <c r="AB6" i="4"/>
  <c r="AC6" i="4" s="1"/>
  <c r="Y7" i="4"/>
  <c r="Y10" i="4"/>
  <c r="Y13" i="4"/>
  <c r="U15" i="4"/>
  <c r="U20" i="4"/>
  <c r="AA21" i="4"/>
  <c r="X22" i="4"/>
  <c r="U23" i="4"/>
  <c r="U27" i="4"/>
  <c r="X43" i="4"/>
  <c r="V44" i="4"/>
  <c r="AA45" i="4"/>
  <c r="Y46" i="4"/>
  <c r="T48" i="4"/>
  <c r="AB48" i="4"/>
  <c r="AA52" i="4"/>
  <c r="V65" i="4"/>
  <c r="T66" i="4"/>
  <c r="AC66" i="4" s="1"/>
  <c r="AB66" i="4"/>
  <c r="Y67" i="4"/>
  <c r="W68" i="4"/>
  <c r="T69" i="4"/>
  <c r="AB69" i="4"/>
  <c r="Z70" i="4"/>
  <c r="Z91" i="4"/>
  <c r="AA145" i="4"/>
  <c r="T32" i="4"/>
  <c r="AB32" i="4"/>
  <c r="Y33" i="4"/>
  <c r="V34" i="4"/>
  <c r="Y36" i="4"/>
  <c r="T38" i="4"/>
  <c r="AC38" i="4" s="1"/>
  <c r="Y39" i="4"/>
  <c r="Z41" i="4"/>
  <c r="W42" i="4"/>
  <c r="Y44" i="4"/>
  <c r="V45" i="4"/>
  <c r="T46" i="4"/>
  <c r="AB46" i="4"/>
  <c r="AA46" i="4"/>
  <c r="V48" i="4"/>
  <c r="AA49" i="4"/>
  <c r="T55" i="4"/>
  <c r="AB55" i="4"/>
  <c r="U57" i="4"/>
  <c r="X59" i="4"/>
  <c r="W59" i="4"/>
  <c r="V60" i="4"/>
  <c r="AA61" i="4"/>
  <c r="V63" i="4"/>
  <c r="U64" i="4"/>
  <c r="W66" i="4"/>
  <c r="U69" i="4"/>
  <c r="U72" i="4"/>
  <c r="AA80" i="4"/>
  <c r="W95" i="4"/>
  <c r="Z97" i="4"/>
  <c r="AA100" i="4"/>
  <c r="T131" i="4"/>
  <c r="AB131" i="4"/>
  <c r="V133" i="4"/>
  <c r="X138" i="4"/>
  <c r="X63" i="4"/>
  <c r="Z65" i="4"/>
  <c r="X66" i="4"/>
  <c r="T67" i="4"/>
  <c r="AB67" i="4"/>
  <c r="Z68" i="4"/>
  <c r="W69" i="4"/>
  <c r="U73" i="4"/>
  <c r="Y75" i="4"/>
  <c r="T77" i="4"/>
  <c r="AB77" i="4"/>
  <c r="U80" i="4"/>
  <c r="Z81" i="4"/>
  <c r="W82" i="4"/>
  <c r="T83" i="4"/>
  <c r="AB83" i="4"/>
  <c r="V85" i="4"/>
  <c r="T86" i="4"/>
  <c r="AB86" i="4"/>
  <c r="AA86" i="4"/>
  <c r="T88" i="4"/>
  <c r="AB88" i="4"/>
  <c r="AA88" i="4"/>
  <c r="W90" i="4"/>
  <c r="Y95" i="4"/>
  <c r="T97" i="4"/>
  <c r="AB97" i="4"/>
  <c r="AA97" i="4"/>
  <c r="Z98" i="4"/>
  <c r="X99" i="4"/>
  <c r="Z101" i="4"/>
  <c r="T103" i="4"/>
  <c r="AB103" i="4"/>
  <c r="X124" i="4"/>
  <c r="V139" i="4"/>
  <c r="AB143" i="4"/>
  <c r="AC143" i="4" s="1"/>
  <c r="AA143" i="4"/>
  <c r="V145" i="4"/>
  <c r="Z146" i="4"/>
  <c r="X152" i="4"/>
  <c r="W158" i="4"/>
  <c r="W45" i="4"/>
  <c r="AB74" i="4"/>
  <c r="AC74" i="4" s="1"/>
  <c r="X76" i="4"/>
  <c r="X79" i="4"/>
  <c r="V80" i="4"/>
  <c r="AA81" i="4"/>
  <c r="X82" i="4"/>
  <c r="V83" i="4"/>
  <c r="Z84" i="4"/>
  <c r="U86" i="4"/>
  <c r="U88" i="4"/>
  <c r="AC101" i="4"/>
  <c r="T116" i="4"/>
  <c r="AB116" i="4"/>
  <c r="Z120" i="4"/>
  <c r="T123" i="4"/>
  <c r="AB123" i="4"/>
  <c r="V131" i="4"/>
  <c r="AB132" i="4"/>
  <c r="AB56" i="4"/>
  <c r="X57" i="4"/>
  <c r="W57" i="4"/>
  <c r="V58" i="4"/>
  <c r="AA59" i="4"/>
  <c r="Y60" i="4"/>
  <c r="U67" i="4"/>
  <c r="AA89" i="4"/>
  <c r="V129" i="4"/>
  <c r="W142" i="4"/>
  <c r="V159" i="4"/>
  <c r="W28" i="4"/>
  <c r="V29" i="4"/>
  <c r="T30" i="4"/>
  <c r="AB30" i="4"/>
  <c r="Z31" i="4"/>
  <c r="X32" i="4"/>
  <c r="X38" i="4"/>
  <c r="W38" i="4"/>
  <c r="V41" i="4"/>
  <c r="T44" i="4"/>
  <c r="AB44" i="4"/>
  <c r="X46" i="4"/>
  <c r="U47" i="4"/>
  <c r="U50" i="4"/>
  <c r="T50" i="4"/>
  <c r="AA51" i="4"/>
  <c r="Y52" i="4"/>
  <c r="V53" i="4"/>
  <c r="U53" i="4"/>
  <c r="U62" i="4"/>
  <c r="U65" i="4"/>
  <c r="W67" i="4"/>
  <c r="T71" i="4"/>
  <c r="AB71" i="4"/>
  <c r="U74" i="4"/>
  <c r="T75" i="4"/>
  <c r="AB75" i="4"/>
  <c r="Z76" i="4"/>
  <c r="U78" i="4"/>
  <c r="Z79" i="4"/>
  <c r="U81" i="4"/>
  <c r="X83" i="4"/>
  <c r="W83" i="4"/>
  <c r="T84" i="4"/>
  <c r="AB84" i="4"/>
  <c r="T87" i="4"/>
  <c r="W88" i="4"/>
  <c r="Z90" i="4"/>
  <c r="W91" i="4"/>
  <c r="Z99" i="4"/>
  <c r="X100" i="4"/>
  <c r="X103" i="4"/>
  <c r="W103" i="4"/>
  <c r="U104" i="4"/>
  <c r="X106" i="4"/>
  <c r="V107" i="4"/>
  <c r="AA108" i="4"/>
  <c r="X109" i="4"/>
  <c r="V110" i="4"/>
  <c r="AA111" i="4"/>
  <c r="V113" i="4"/>
  <c r="Z115" i="4"/>
  <c r="Y122" i="4"/>
  <c r="AB124" i="4"/>
  <c r="W126" i="4"/>
  <c r="U127" i="4"/>
  <c r="T127" i="4"/>
  <c r="AB127" i="4"/>
  <c r="X129" i="4"/>
  <c r="X136" i="4"/>
  <c r="U144" i="4"/>
  <c r="Y145" i="4"/>
  <c r="AA147" i="4"/>
  <c r="Y148" i="4"/>
  <c r="V149" i="4"/>
  <c r="T150" i="4"/>
  <c r="AB150" i="4"/>
  <c r="Y151" i="4"/>
  <c r="Z153" i="4"/>
  <c r="Y156" i="4"/>
  <c r="X156" i="4"/>
  <c r="W157" i="4"/>
  <c r="V160" i="4"/>
  <c r="Z161" i="4"/>
  <c r="X165" i="4"/>
  <c r="V166" i="4"/>
  <c r="V92" i="4"/>
  <c r="X97" i="4"/>
  <c r="T99" i="4"/>
  <c r="AB99" i="4"/>
  <c r="T105" i="4"/>
  <c r="AB105" i="4"/>
  <c r="T108" i="4"/>
  <c r="AB108" i="4"/>
  <c r="Z109" i="4"/>
  <c r="Y109" i="4"/>
  <c r="AB111" i="4"/>
  <c r="AA112" i="4"/>
  <c r="X113" i="4"/>
  <c r="V114" i="4"/>
  <c r="T115" i="4"/>
  <c r="AB115" i="4"/>
  <c r="Y116" i="4"/>
  <c r="X116" i="4"/>
  <c r="W117" i="4"/>
  <c r="U121" i="4"/>
  <c r="Y123" i="4"/>
  <c r="V124" i="4"/>
  <c r="Y126" i="4"/>
  <c r="X126" i="4"/>
  <c r="AA131" i="4"/>
  <c r="X132" i="4"/>
  <c r="U133" i="4"/>
  <c r="T133" i="4"/>
  <c r="AB133" i="4"/>
  <c r="Y134" i="4"/>
  <c r="U135" i="4"/>
  <c r="AA136" i="4"/>
  <c r="U141" i="4"/>
  <c r="U147" i="4"/>
  <c r="T147" i="4"/>
  <c r="AB147" i="4"/>
  <c r="X149" i="4"/>
  <c r="W149" i="4"/>
  <c r="V150" i="4"/>
  <c r="AA153" i="4"/>
  <c r="AA156" i="4"/>
  <c r="Z162" i="4"/>
  <c r="U164" i="4"/>
  <c r="Z165" i="4"/>
  <c r="X166" i="4"/>
  <c r="U167" i="4"/>
  <c r="Y5" i="4"/>
  <c r="U6" i="4"/>
  <c r="V112" i="4"/>
  <c r="X20" i="4"/>
  <c r="V9" i="4"/>
  <c r="Z10" i="4"/>
  <c r="Y6" i="4"/>
  <c r="AA8" i="4"/>
  <c r="V32" i="4"/>
  <c r="Z56" i="4"/>
  <c r="Y62" i="4"/>
  <c r="AC20" i="4"/>
  <c r="AC8" i="4"/>
  <c r="W5" i="4"/>
  <c r="V5" i="4"/>
  <c r="AA6" i="4"/>
  <c r="W32" i="4"/>
  <c r="AA33" i="4"/>
  <c r="AA35" i="4"/>
  <c r="W47" i="4"/>
  <c r="AA48" i="4"/>
  <c r="AA56" i="4"/>
  <c r="W61" i="4"/>
  <c r="V74" i="4"/>
  <c r="W76" i="4"/>
  <c r="AA119" i="4"/>
  <c r="Z6" i="4"/>
  <c r="T11" i="4"/>
  <c r="AB11" i="4"/>
  <c r="X12" i="4"/>
  <c r="AA13" i="4"/>
  <c r="W14" i="4"/>
  <c r="Z15" i="4"/>
  <c r="V16" i="4"/>
  <c r="Y17" i="4"/>
  <c r="U18" i="4"/>
  <c r="AA20" i="4"/>
  <c r="V22" i="4"/>
  <c r="Z23" i="4"/>
  <c r="T25" i="4"/>
  <c r="AB25" i="4"/>
  <c r="AA25" i="4"/>
  <c r="W26" i="4"/>
  <c r="X30" i="4"/>
  <c r="W30" i="4"/>
  <c r="T31" i="4"/>
  <c r="AB31" i="4"/>
  <c r="AA31" i="4"/>
  <c r="Y32" i="4"/>
  <c r="U33" i="4"/>
  <c r="X34" i="4"/>
  <c r="W34" i="4"/>
  <c r="U35" i="4"/>
  <c r="U39" i="4"/>
  <c r="Y40" i="4"/>
  <c r="T41" i="4"/>
  <c r="AB41" i="4"/>
  <c r="X42" i="4"/>
  <c r="AA43" i="4"/>
  <c r="W44" i="4"/>
  <c r="Z45" i="4"/>
  <c r="V46" i="4"/>
  <c r="W49" i="4"/>
  <c r="AA50" i="4"/>
  <c r="X54" i="4"/>
  <c r="Z55" i="4"/>
  <c r="T59" i="4"/>
  <c r="AB59" i="4"/>
  <c r="W60" i="4"/>
  <c r="AA62" i="4"/>
  <c r="AA65" i="4"/>
  <c r="V66" i="4"/>
  <c r="AA68" i="4"/>
  <c r="X70" i="4"/>
  <c r="Z71" i="4"/>
  <c r="Y71" i="4"/>
  <c r="AA73" i="4"/>
  <c r="Z73" i="4"/>
  <c r="W74" i="4"/>
  <c r="U75" i="4"/>
  <c r="U77" i="4"/>
  <c r="T80" i="4"/>
  <c r="AB80" i="4"/>
  <c r="V84" i="4"/>
  <c r="Z85" i="4"/>
  <c r="X88" i="4"/>
  <c r="AA92" i="4"/>
  <c r="W96" i="4"/>
  <c r="X104" i="4"/>
  <c r="Z117" i="4"/>
  <c r="T125" i="4"/>
  <c r="AB125" i="4"/>
  <c r="Z142" i="4"/>
  <c r="X158" i="4"/>
  <c r="AC36" i="4"/>
  <c r="AA36" i="4"/>
  <c r="W37" i="4"/>
  <c r="AA38" i="4"/>
  <c r="AA58" i="4"/>
  <c r="W63" i="4"/>
  <c r="T73" i="4"/>
  <c r="W79" i="4"/>
  <c r="X128" i="4"/>
  <c r="V11" i="4"/>
  <c r="AA32" i="4"/>
  <c r="W33" i="4"/>
  <c r="W35" i="4"/>
  <c r="W39" i="4"/>
  <c r="AA40" i="4"/>
  <c r="AB47" i="4"/>
  <c r="AC47" i="4" s="1"/>
  <c r="X48" i="4"/>
  <c r="W53" i="4"/>
  <c r="T61" i="4"/>
  <c r="AB61" i="4"/>
  <c r="W62" i="4"/>
  <c r="X72" i="4"/>
  <c r="W72" i="4"/>
  <c r="W75" i="4"/>
  <c r="W87" i="4"/>
  <c r="X94" i="4"/>
  <c r="AA99" i="4"/>
  <c r="X122" i="4"/>
  <c r="T137" i="4"/>
  <c r="AB137" i="4"/>
  <c r="V140" i="4"/>
  <c r="T153" i="4"/>
  <c r="AB153" i="4"/>
  <c r="Z156" i="4"/>
  <c r="AC19" i="4"/>
  <c r="W25" i="4"/>
  <c r="AA30" i="4"/>
  <c r="W31" i="4"/>
  <c r="AA34" i="4"/>
  <c r="W41" i="4"/>
  <c r="AA42" i="4"/>
  <c r="AA54" i="4"/>
  <c r="AA74" i="4"/>
  <c r="Z102" i="4"/>
  <c r="W106" i="4"/>
  <c r="V120" i="4"/>
  <c r="Y131" i="4"/>
  <c r="T5" i="4"/>
  <c r="AB5" i="4"/>
  <c r="X6" i="4"/>
  <c r="AA7" i="4"/>
  <c r="W8" i="4"/>
  <c r="Z9" i="4"/>
  <c r="V10" i="4"/>
  <c r="Y11" i="4"/>
  <c r="U12" i="4"/>
  <c r="W15" i="4"/>
  <c r="AA16" i="4"/>
  <c r="V17" i="4"/>
  <c r="Z18" i="4"/>
  <c r="Z21" i="4"/>
  <c r="AA22" i="4"/>
  <c r="Z22" i="4"/>
  <c r="T24" i="4"/>
  <c r="AB24" i="4"/>
  <c r="AA24" i="4"/>
  <c r="Y25" i="4"/>
  <c r="U26" i="4"/>
  <c r="X27" i="4"/>
  <c r="T28" i="4"/>
  <c r="AB28" i="4"/>
  <c r="AA28" i="4"/>
  <c r="X29" i="4"/>
  <c r="W29" i="4"/>
  <c r="Y31" i="4"/>
  <c r="Z35" i="4"/>
  <c r="Z39" i="4"/>
  <c r="V40" i="4"/>
  <c r="Y41" i="4"/>
  <c r="U42" i="4"/>
  <c r="W43" i="4"/>
  <c r="AA44" i="4"/>
  <c r="U49" i="4"/>
  <c r="Y50" i="4"/>
  <c r="T51" i="4"/>
  <c r="AB51" i="4"/>
  <c r="X52" i="4"/>
  <c r="Z53" i="4"/>
  <c r="U54" i="4"/>
  <c r="T57" i="4"/>
  <c r="AB57" i="4"/>
  <c r="W58" i="4"/>
  <c r="Y59" i="4"/>
  <c r="AA60" i="4"/>
  <c r="AA63" i="4"/>
  <c r="V64" i="4"/>
  <c r="AA66" i="4"/>
  <c r="X68" i="4"/>
  <c r="Z69" i="4"/>
  <c r="U70" i="4"/>
  <c r="W71" i="4"/>
  <c r="Z72" i="4"/>
  <c r="W73" i="4"/>
  <c r="Z77" i="4"/>
  <c r="Z82" i="4"/>
  <c r="AC91" i="4"/>
  <c r="Z113" i="4"/>
  <c r="W130" i="4"/>
  <c r="Y136" i="4"/>
  <c r="Z149" i="4"/>
  <c r="T82" i="4"/>
  <c r="AB82" i="4"/>
  <c r="AA82" i="4"/>
  <c r="Y87" i="4"/>
  <c r="V89" i="4"/>
  <c r="U92" i="4"/>
  <c r="X93" i="4"/>
  <c r="W93" i="4"/>
  <c r="Z96" i="4"/>
  <c r="V97" i="4"/>
  <c r="V100" i="4"/>
  <c r="T102" i="4"/>
  <c r="AB102" i="4"/>
  <c r="AA102" i="4"/>
  <c r="Z104" i="4"/>
  <c r="V105" i="4"/>
  <c r="Z111" i="4"/>
  <c r="W112" i="4"/>
  <c r="AA113" i="4"/>
  <c r="AA117" i="4"/>
  <c r="W118" i="4"/>
  <c r="X120" i="4"/>
  <c r="T129" i="4"/>
  <c r="AB129" i="4"/>
  <c r="X130" i="4"/>
  <c r="V135" i="4"/>
  <c r="Z136" i="4"/>
  <c r="T139" i="4"/>
  <c r="AB139" i="4"/>
  <c r="U109" i="4"/>
  <c r="U113" i="4"/>
  <c r="AB113" i="4"/>
  <c r="X114" i="4"/>
  <c r="W114" i="4"/>
  <c r="U115" i="4"/>
  <c r="W116" i="4"/>
  <c r="Y118" i="4"/>
  <c r="X118" i="4"/>
  <c r="V119" i="4"/>
  <c r="W121" i="4"/>
  <c r="AA122" i="4"/>
  <c r="X123" i="4"/>
  <c r="T124" i="4"/>
  <c r="V125" i="4"/>
  <c r="T126" i="4"/>
  <c r="AB126" i="4"/>
  <c r="W127" i="4"/>
  <c r="V127" i="4"/>
  <c r="AA128" i="4"/>
  <c r="Z128" i="4"/>
  <c r="Z133" i="4"/>
  <c r="X135" i="4"/>
  <c r="AB136" i="4"/>
  <c r="AC136" i="4" s="1"/>
  <c r="W137" i="4"/>
  <c r="V137" i="4"/>
  <c r="AA138" i="4"/>
  <c r="X140" i="4"/>
  <c r="U142" i="4"/>
  <c r="W143" i="4"/>
  <c r="V143" i="4"/>
  <c r="U146" i="4"/>
  <c r="X147" i="4"/>
  <c r="U149" i="4"/>
  <c r="Z151" i="4"/>
  <c r="T152" i="4"/>
  <c r="AB152" i="4"/>
  <c r="Y154" i="4"/>
  <c r="V156" i="4"/>
  <c r="Y157" i="4"/>
  <c r="AA158" i="4"/>
  <c r="W78" i="4"/>
  <c r="W89" i="4"/>
  <c r="AA96" i="4"/>
  <c r="W97" i="4"/>
  <c r="AA104" i="4"/>
  <c r="W105" i="4"/>
  <c r="AA79" i="4"/>
  <c r="X80" i="4"/>
  <c r="T81" i="4"/>
  <c r="AA84" i="4"/>
  <c r="Z93" i="4"/>
  <c r="AA98" i="4"/>
  <c r="W99" i="4"/>
  <c r="V102" i="4"/>
  <c r="AA106" i="4"/>
  <c r="W107" i="4"/>
  <c r="Y114" i="4"/>
  <c r="Z118" i="4"/>
  <c r="T130" i="4"/>
  <c r="AC130" i="4" s="1"/>
  <c r="Z135" i="4"/>
  <c r="V136" i="4"/>
  <c r="Y137" i="4"/>
  <c r="U138" i="4"/>
  <c r="X139" i="4"/>
  <c r="AA140" i="4"/>
  <c r="T141" i="4"/>
  <c r="AC141" i="4" s="1"/>
  <c r="Y143" i="4"/>
  <c r="U145" i="4"/>
  <c r="Z147" i="4"/>
  <c r="T148" i="4"/>
  <c r="AB148" i="4"/>
  <c r="AA148" i="4"/>
  <c r="Y150" i="4"/>
  <c r="V152" i="4"/>
  <c r="Y153" i="4"/>
  <c r="AA154" i="4"/>
  <c r="U158" i="4"/>
  <c r="X159" i="4"/>
  <c r="U161" i="4"/>
  <c r="T161" i="4"/>
  <c r="AB161" i="4"/>
  <c r="Y162" i="4"/>
  <c r="X162" i="4"/>
  <c r="U163" i="4"/>
  <c r="T163" i="4"/>
  <c r="AB163" i="4"/>
  <c r="Y164" i="4"/>
  <c r="U165" i="4"/>
  <c r="Y166" i="4"/>
  <c r="W77" i="4"/>
  <c r="Z80" i="4"/>
  <c r="X85" i="4"/>
  <c r="W85" i="4"/>
  <c r="Z86" i="4"/>
  <c r="T90" i="4"/>
  <c r="AB90" i="4"/>
  <c r="AA90" i="4"/>
  <c r="V94" i="4"/>
  <c r="Z95" i="4"/>
  <c r="U98" i="4"/>
  <c r="V101" i="4"/>
  <c r="Z103" i="4"/>
  <c r="Z114" i="4"/>
  <c r="Z116" i="4"/>
  <c r="AC140" i="4"/>
  <c r="Y77" i="4"/>
  <c r="V79" i="4"/>
  <c r="Y85" i="4"/>
  <c r="V87" i="4"/>
  <c r="U90" i="4"/>
  <c r="X91" i="4"/>
  <c r="Z92" i="4"/>
  <c r="U93" i="4"/>
  <c r="T100" i="4"/>
  <c r="AB100" i="4"/>
  <c r="Y102" i="4"/>
  <c r="W104" i="4"/>
  <c r="V104" i="4"/>
  <c r="AA105" i="4"/>
  <c r="V106" i="4"/>
  <c r="Z107" i="4"/>
  <c r="T110" i="4"/>
  <c r="AB110" i="4"/>
  <c r="X111" i="4"/>
  <c r="U112" i="4"/>
  <c r="AB112" i="4"/>
  <c r="AC112" i="4" s="1"/>
  <c r="Y113" i="4"/>
  <c r="Y115" i="4"/>
  <c r="Y117" i="4"/>
  <c r="Z119" i="4"/>
  <c r="Z129" i="4"/>
  <c r="V130" i="4"/>
  <c r="X131" i="4"/>
  <c r="T132" i="4"/>
  <c r="X134" i="4"/>
  <c r="Z139" i="4"/>
  <c r="U140" i="4"/>
  <c r="V141" i="4"/>
  <c r="T144" i="4"/>
  <c r="AB144" i="4"/>
  <c r="Y146" i="4"/>
  <c r="V148" i="4"/>
  <c r="Y149" i="4"/>
  <c r="U154" i="4"/>
  <c r="X155" i="4"/>
  <c r="U157" i="4"/>
  <c r="Z159" i="4"/>
  <c r="T160" i="4"/>
  <c r="AB160" i="4"/>
  <c r="W161" i="4"/>
  <c r="AA162" i="4"/>
  <c r="W163" i="4"/>
  <c r="AA164" i="4"/>
  <c r="W165" i="4"/>
  <c r="AA166" i="4"/>
  <c r="W167" i="4"/>
  <c r="Y29" i="4"/>
  <c r="U34" i="4"/>
  <c r="Y47" i="4"/>
  <c r="U48" i="4"/>
  <c r="U56" i="4"/>
  <c r="Y61" i="4"/>
  <c r="AC56" i="4"/>
  <c r="X26" i="4"/>
  <c r="U30" i="4"/>
  <c r="Y35" i="4"/>
  <c r="U36" i="4"/>
  <c r="AC50" i="4"/>
  <c r="Y51" i="4"/>
  <c r="U52" i="4"/>
  <c r="Y57" i="4"/>
  <c r="U68" i="4"/>
  <c r="AB73" i="4"/>
  <c r="X24" i="4"/>
  <c r="Y27" i="4"/>
  <c r="Y37" i="4"/>
  <c r="U38" i="4"/>
  <c r="AC52" i="4"/>
  <c r="U58" i="4"/>
  <c r="Y63" i="4"/>
  <c r="AC68" i="4"/>
  <c r="AC73" i="4"/>
  <c r="AC58" i="4"/>
  <c r="AC40" i="4"/>
  <c r="Y43" i="4"/>
  <c r="U44" i="4"/>
  <c r="U60" i="4"/>
  <c r="Y65" i="4"/>
  <c r="AC70" i="4"/>
  <c r="T78" i="4"/>
  <c r="AB78" i="4"/>
  <c r="U79" i="4"/>
  <c r="Y82" i="4"/>
  <c r="U87" i="4"/>
  <c r="Y92" i="4"/>
  <c r="V117" i="4"/>
  <c r="AC87" i="4"/>
  <c r="Y72" i="4"/>
  <c r="X73" i="4"/>
  <c r="U83" i="4"/>
  <c r="Y88" i="4"/>
  <c r="AC93" i="4"/>
  <c r="Y94" i="4"/>
  <c r="U95" i="4"/>
  <c r="U103" i="4"/>
  <c r="AC83" i="4"/>
  <c r="U89" i="4"/>
  <c r="Y96" i="4"/>
  <c r="U97" i="4"/>
  <c r="Y104" i="4"/>
  <c r="U105" i="4"/>
  <c r="AC128" i="4"/>
  <c r="Y74" i="4"/>
  <c r="X75" i="4"/>
  <c r="X77" i="4"/>
  <c r="Y84" i="4"/>
  <c r="AC89" i="4"/>
  <c r="Y98" i="4"/>
  <c r="U99" i="4"/>
  <c r="Y106" i="4"/>
  <c r="U107" i="4"/>
  <c r="AC114" i="4"/>
  <c r="T121" i="4"/>
  <c r="AC121" i="4" s="1"/>
  <c r="AC107" i="4"/>
  <c r="Y76" i="4"/>
  <c r="AC85" i="4"/>
  <c r="U91" i="4"/>
  <c r="Y100" i="4"/>
  <c r="AC109" i="4"/>
  <c r="Y110" i="4"/>
  <c r="U111" i="4"/>
  <c r="U118" i="4"/>
  <c r="AA124" i="4"/>
  <c r="U126" i="4"/>
  <c r="AA132" i="4"/>
  <c r="U134" i="4"/>
  <c r="W135" i="4"/>
  <c r="W147" i="4"/>
  <c r="AA152" i="4"/>
  <c r="Y111" i="4"/>
  <c r="U122" i="4"/>
  <c r="U124" i="4"/>
  <c r="AA130" i="4"/>
  <c r="U132" i="4"/>
  <c r="W153" i="4"/>
  <c r="U116" i="4"/>
  <c r="Y121" i="4"/>
  <c r="W125" i="4"/>
  <c r="Y127" i="4"/>
  <c r="W133" i="4"/>
  <c r="Y135" i="4"/>
  <c r="W141" i="4"/>
  <c r="U120" i="4"/>
  <c r="W123" i="4"/>
  <c r="Y125" i="4"/>
  <c r="W131" i="4"/>
  <c r="Y133" i="4"/>
  <c r="W139" i="4"/>
  <c r="U114" i="4"/>
  <c r="Y119" i="4"/>
  <c r="AA126" i="4"/>
  <c r="U128" i="4"/>
  <c r="AA134" i="4"/>
  <c r="U136" i="4"/>
  <c r="AA142" i="4"/>
  <c r="W145" i="4"/>
  <c r="AA150" i="4"/>
  <c r="N189" i="1"/>
  <c r="M189" i="1"/>
  <c r="L189" i="1"/>
  <c r="K189" i="1"/>
  <c r="J189" i="1"/>
  <c r="I189" i="1"/>
  <c r="H189" i="1"/>
  <c r="G189" i="1"/>
  <c r="F189" i="1"/>
  <c r="E189" i="1"/>
  <c r="D189" i="1"/>
  <c r="C189" i="1"/>
  <c r="N2" i="5"/>
  <c r="R318" i="4"/>
  <c r="Q318" i="4"/>
  <c r="P318" i="4"/>
  <c r="O318" i="4"/>
  <c r="M318" i="4"/>
  <c r="J318" i="4"/>
  <c r="I318" i="4"/>
  <c r="H318" i="4"/>
  <c r="G318" i="4"/>
  <c r="F318" i="4"/>
  <c r="E318" i="4"/>
  <c r="D318" i="4"/>
  <c r="C318" i="4"/>
  <c r="B318" i="4"/>
  <c r="R317" i="4"/>
  <c r="Q317" i="4"/>
  <c r="P317" i="4"/>
  <c r="O317" i="4"/>
  <c r="M317" i="4"/>
  <c r="J317" i="4"/>
  <c r="I317" i="4"/>
  <c r="H317" i="4"/>
  <c r="G317" i="4"/>
  <c r="F317" i="4"/>
  <c r="E317" i="4"/>
  <c r="D317" i="4"/>
  <c r="C317" i="4"/>
  <c r="B317" i="4"/>
  <c r="R316" i="4"/>
  <c r="Q316" i="4"/>
  <c r="P316" i="4"/>
  <c r="O316" i="4"/>
  <c r="M316" i="4"/>
  <c r="J316" i="4"/>
  <c r="I316" i="4"/>
  <c r="H316" i="4"/>
  <c r="G316" i="4"/>
  <c r="F316" i="4"/>
  <c r="E316" i="4"/>
  <c r="D316" i="4"/>
  <c r="C316" i="4"/>
  <c r="B316" i="4"/>
  <c r="R315" i="4"/>
  <c r="Q315" i="4"/>
  <c r="P315" i="4"/>
  <c r="O315" i="4"/>
  <c r="M315" i="4"/>
  <c r="J315" i="4"/>
  <c r="I315" i="4"/>
  <c r="H315" i="4"/>
  <c r="G315" i="4"/>
  <c r="F315" i="4"/>
  <c r="E315" i="4"/>
  <c r="D315" i="4"/>
  <c r="C315" i="4"/>
  <c r="B315" i="4"/>
  <c r="R314" i="4"/>
  <c r="Q314" i="4"/>
  <c r="P314" i="4"/>
  <c r="O314" i="4"/>
  <c r="M314" i="4"/>
  <c r="J314" i="4"/>
  <c r="I314" i="4"/>
  <c r="H314" i="4"/>
  <c r="G314" i="4"/>
  <c r="F314" i="4"/>
  <c r="E314" i="4"/>
  <c r="D314" i="4"/>
  <c r="C314" i="4"/>
  <c r="B314" i="4"/>
  <c r="R313" i="4"/>
  <c r="Q313" i="4"/>
  <c r="P313" i="4"/>
  <c r="O313" i="4"/>
  <c r="M313" i="4"/>
  <c r="J313" i="4"/>
  <c r="I313" i="4"/>
  <c r="H313" i="4"/>
  <c r="G313" i="4"/>
  <c r="F313" i="4"/>
  <c r="E313" i="4"/>
  <c r="D313" i="4"/>
  <c r="C313" i="4"/>
  <c r="B313" i="4"/>
  <c r="R312" i="4"/>
  <c r="Q312" i="4"/>
  <c r="P312" i="4"/>
  <c r="O312" i="4"/>
  <c r="M312" i="4"/>
  <c r="J312" i="4"/>
  <c r="I312" i="4"/>
  <c r="H312" i="4"/>
  <c r="G312" i="4"/>
  <c r="F312" i="4"/>
  <c r="E312" i="4"/>
  <c r="D312" i="4"/>
  <c r="C312" i="4"/>
  <c r="B312" i="4"/>
  <c r="R311" i="4"/>
  <c r="Q311" i="4"/>
  <c r="P311" i="4"/>
  <c r="O311" i="4"/>
  <c r="M311" i="4"/>
  <c r="J311" i="4"/>
  <c r="I311" i="4"/>
  <c r="H311" i="4"/>
  <c r="G311" i="4"/>
  <c r="F311" i="4"/>
  <c r="E311" i="4"/>
  <c r="D311" i="4"/>
  <c r="C311" i="4"/>
  <c r="B311" i="4"/>
  <c r="R310" i="4"/>
  <c r="Q310" i="4"/>
  <c r="P310" i="4"/>
  <c r="O310" i="4"/>
  <c r="M310" i="4"/>
  <c r="J310" i="4"/>
  <c r="I310" i="4"/>
  <c r="H310" i="4"/>
  <c r="G310" i="4"/>
  <c r="F310" i="4"/>
  <c r="E310" i="4"/>
  <c r="D310" i="4"/>
  <c r="C310" i="4"/>
  <c r="B310" i="4"/>
  <c r="R309" i="4"/>
  <c r="Q309" i="4"/>
  <c r="P309" i="4"/>
  <c r="O309" i="4"/>
  <c r="M309" i="4"/>
  <c r="J309" i="4"/>
  <c r="I309" i="4"/>
  <c r="H309" i="4"/>
  <c r="G309" i="4"/>
  <c r="F309" i="4"/>
  <c r="E309" i="4"/>
  <c r="D309" i="4"/>
  <c r="C309" i="4"/>
  <c r="B309" i="4"/>
  <c r="R308" i="4"/>
  <c r="Q308" i="4"/>
  <c r="P308" i="4"/>
  <c r="O308" i="4"/>
  <c r="M308" i="4"/>
  <c r="J308" i="4"/>
  <c r="I308" i="4"/>
  <c r="H308" i="4"/>
  <c r="G308" i="4"/>
  <c r="F308" i="4"/>
  <c r="E308" i="4"/>
  <c r="D308" i="4"/>
  <c r="C308" i="4"/>
  <c r="B308" i="4"/>
  <c r="R307" i="4"/>
  <c r="Q307" i="4"/>
  <c r="P307" i="4"/>
  <c r="O307" i="4"/>
  <c r="M307" i="4"/>
  <c r="J307" i="4"/>
  <c r="I307" i="4"/>
  <c r="H307" i="4"/>
  <c r="G307" i="4"/>
  <c r="F307" i="4"/>
  <c r="E307" i="4"/>
  <c r="D307" i="4"/>
  <c r="C307" i="4"/>
  <c r="B307" i="4"/>
  <c r="R306" i="4"/>
  <c r="Q306" i="4"/>
  <c r="P306" i="4"/>
  <c r="O306" i="4"/>
  <c r="M306" i="4"/>
  <c r="J306" i="4"/>
  <c r="I306" i="4"/>
  <c r="H306" i="4"/>
  <c r="G306" i="4"/>
  <c r="F306" i="4"/>
  <c r="E306" i="4"/>
  <c r="D306" i="4"/>
  <c r="C306" i="4"/>
  <c r="B306" i="4"/>
  <c r="R305" i="4"/>
  <c r="Q305" i="4"/>
  <c r="P305" i="4"/>
  <c r="O305" i="4"/>
  <c r="M305" i="4"/>
  <c r="J305" i="4"/>
  <c r="I305" i="4"/>
  <c r="H305" i="4"/>
  <c r="G305" i="4"/>
  <c r="F305" i="4"/>
  <c r="E305" i="4"/>
  <c r="D305" i="4"/>
  <c r="C305" i="4"/>
  <c r="B305" i="4"/>
  <c r="R304" i="4"/>
  <c r="Q304" i="4"/>
  <c r="P304" i="4"/>
  <c r="O304" i="4"/>
  <c r="M304" i="4"/>
  <c r="J304" i="4"/>
  <c r="I304" i="4"/>
  <c r="H304" i="4"/>
  <c r="G304" i="4"/>
  <c r="F304" i="4"/>
  <c r="E304" i="4"/>
  <c r="D304" i="4"/>
  <c r="C304" i="4"/>
  <c r="B304" i="4"/>
  <c r="R303" i="4"/>
  <c r="Q303" i="4"/>
  <c r="P303" i="4"/>
  <c r="O303" i="4"/>
  <c r="M303" i="4"/>
  <c r="J303" i="4"/>
  <c r="I303" i="4"/>
  <c r="H303" i="4"/>
  <c r="G303" i="4"/>
  <c r="F303" i="4"/>
  <c r="E303" i="4"/>
  <c r="D303" i="4"/>
  <c r="C303" i="4"/>
  <c r="B303" i="4"/>
  <c r="R302" i="4"/>
  <c r="Q302" i="4"/>
  <c r="P302" i="4"/>
  <c r="O302" i="4"/>
  <c r="M302" i="4"/>
  <c r="J302" i="4"/>
  <c r="I302" i="4"/>
  <c r="H302" i="4"/>
  <c r="G302" i="4"/>
  <c r="F302" i="4"/>
  <c r="E302" i="4"/>
  <c r="D302" i="4"/>
  <c r="C302" i="4"/>
  <c r="B302" i="4"/>
  <c r="R301" i="4"/>
  <c r="Q301" i="4"/>
  <c r="P301" i="4"/>
  <c r="O301" i="4"/>
  <c r="M301" i="4"/>
  <c r="J301" i="4"/>
  <c r="I301" i="4"/>
  <c r="H301" i="4"/>
  <c r="G301" i="4"/>
  <c r="F301" i="4"/>
  <c r="E301" i="4"/>
  <c r="D301" i="4"/>
  <c r="C301" i="4"/>
  <c r="B301" i="4"/>
  <c r="R300" i="4"/>
  <c r="Q300" i="4"/>
  <c r="P300" i="4"/>
  <c r="O300" i="4"/>
  <c r="M300" i="4"/>
  <c r="J300" i="4"/>
  <c r="I300" i="4"/>
  <c r="H300" i="4"/>
  <c r="G300" i="4"/>
  <c r="F300" i="4"/>
  <c r="E300" i="4"/>
  <c r="D300" i="4"/>
  <c r="C300" i="4"/>
  <c r="B300" i="4"/>
  <c r="R299" i="4"/>
  <c r="Q299" i="4"/>
  <c r="P299" i="4"/>
  <c r="O299" i="4"/>
  <c r="M299" i="4"/>
  <c r="J299" i="4"/>
  <c r="I299" i="4"/>
  <c r="H299" i="4"/>
  <c r="G299" i="4"/>
  <c r="F299" i="4"/>
  <c r="E299" i="4"/>
  <c r="D299" i="4"/>
  <c r="C299" i="4"/>
  <c r="B299" i="4"/>
  <c r="R298" i="4"/>
  <c r="Q298" i="4"/>
  <c r="P298" i="4"/>
  <c r="O298" i="4"/>
  <c r="M298" i="4"/>
  <c r="J298" i="4"/>
  <c r="I298" i="4"/>
  <c r="H298" i="4"/>
  <c r="G298" i="4"/>
  <c r="F298" i="4"/>
  <c r="E298" i="4"/>
  <c r="D298" i="4"/>
  <c r="C298" i="4"/>
  <c r="B298" i="4"/>
  <c r="R297" i="4"/>
  <c r="Q297" i="4"/>
  <c r="P297" i="4"/>
  <c r="O297" i="4"/>
  <c r="M297" i="4"/>
  <c r="J297" i="4"/>
  <c r="I297" i="4"/>
  <c r="H297" i="4"/>
  <c r="G297" i="4"/>
  <c r="F297" i="4"/>
  <c r="E297" i="4"/>
  <c r="D297" i="4"/>
  <c r="C297" i="4"/>
  <c r="B297" i="4"/>
  <c r="R296" i="4"/>
  <c r="Q296" i="4"/>
  <c r="P296" i="4"/>
  <c r="O296" i="4"/>
  <c r="M296" i="4"/>
  <c r="J296" i="4"/>
  <c r="I296" i="4"/>
  <c r="H296" i="4"/>
  <c r="G296" i="4"/>
  <c r="F296" i="4"/>
  <c r="E296" i="4"/>
  <c r="D296" i="4"/>
  <c r="C296" i="4"/>
  <c r="B296" i="4"/>
  <c r="R295" i="4"/>
  <c r="Q295" i="4"/>
  <c r="P295" i="4"/>
  <c r="O295" i="4"/>
  <c r="M295" i="4"/>
  <c r="J295" i="4"/>
  <c r="I295" i="4"/>
  <c r="H295" i="4"/>
  <c r="G295" i="4"/>
  <c r="F295" i="4"/>
  <c r="E295" i="4"/>
  <c r="D295" i="4"/>
  <c r="C295" i="4"/>
  <c r="B295" i="4"/>
  <c r="R294" i="4"/>
  <c r="Q294" i="4"/>
  <c r="P294" i="4"/>
  <c r="O294" i="4"/>
  <c r="M294" i="4"/>
  <c r="J294" i="4"/>
  <c r="I294" i="4"/>
  <c r="H294" i="4"/>
  <c r="G294" i="4"/>
  <c r="F294" i="4"/>
  <c r="E294" i="4"/>
  <c r="D294" i="4"/>
  <c r="C294" i="4"/>
  <c r="B294" i="4"/>
  <c r="R293" i="4"/>
  <c r="Q293" i="4"/>
  <c r="P293" i="4"/>
  <c r="O293" i="4"/>
  <c r="M293" i="4"/>
  <c r="J293" i="4"/>
  <c r="I293" i="4"/>
  <c r="H293" i="4"/>
  <c r="G293" i="4"/>
  <c r="F293" i="4"/>
  <c r="E293" i="4"/>
  <c r="D293" i="4"/>
  <c r="C293" i="4"/>
  <c r="B293" i="4"/>
  <c r="R292" i="4"/>
  <c r="Q292" i="4"/>
  <c r="P292" i="4"/>
  <c r="O292" i="4"/>
  <c r="M292" i="4"/>
  <c r="J292" i="4"/>
  <c r="I292" i="4"/>
  <c r="H292" i="4"/>
  <c r="G292" i="4"/>
  <c r="F292" i="4"/>
  <c r="E292" i="4"/>
  <c r="D292" i="4"/>
  <c r="C292" i="4"/>
  <c r="B292" i="4"/>
  <c r="R291" i="4"/>
  <c r="Q291" i="4"/>
  <c r="P291" i="4"/>
  <c r="O291" i="4"/>
  <c r="M291" i="4"/>
  <c r="J291" i="4"/>
  <c r="I291" i="4"/>
  <c r="H291" i="4"/>
  <c r="G291" i="4"/>
  <c r="F291" i="4"/>
  <c r="E291" i="4"/>
  <c r="D291" i="4"/>
  <c r="C291" i="4"/>
  <c r="B291" i="4"/>
  <c r="R290" i="4"/>
  <c r="Q290" i="4"/>
  <c r="P290" i="4"/>
  <c r="O290" i="4"/>
  <c r="M290" i="4"/>
  <c r="J290" i="4"/>
  <c r="I290" i="4"/>
  <c r="H290" i="4"/>
  <c r="G290" i="4"/>
  <c r="F290" i="4"/>
  <c r="E290" i="4"/>
  <c r="D290" i="4"/>
  <c r="C290" i="4"/>
  <c r="B290" i="4"/>
  <c r="R289" i="4"/>
  <c r="Q289" i="4"/>
  <c r="P289" i="4"/>
  <c r="O289" i="4"/>
  <c r="M289" i="4"/>
  <c r="J289" i="4"/>
  <c r="I289" i="4"/>
  <c r="H289" i="4"/>
  <c r="G289" i="4"/>
  <c r="F289" i="4"/>
  <c r="E289" i="4"/>
  <c r="D289" i="4"/>
  <c r="C289" i="4"/>
  <c r="B289" i="4"/>
  <c r="R288" i="4"/>
  <c r="Q288" i="4"/>
  <c r="P288" i="4"/>
  <c r="O288" i="4"/>
  <c r="M288" i="4"/>
  <c r="J288" i="4"/>
  <c r="I288" i="4"/>
  <c r="H288" i="4"/>
  <c r="G288" i="4"/>
  <c r="F288" i="4"/>
  <c r="E288" i="4"/>
  <c r="D288" i="4"/>
  <c r="C288" i="4"/>
  <c r="B288" i="4"/>
  <c r="R287" i="4"/>
  <c r="Q287" i="4"/>
  <c r="P287" i="4"/>
  <c r="O287" i="4"/>
  <c r="M287" i="4"/>
  <c r="J287" i="4"/>
  <c r="I287" i="4"/>
  <c r="H287" i="4"/>
  <c r="G287" i="4"/>
  <c r="F287" i="4"/>
  <c r="E287" i="4"/>
  <c r="D287" i="4"/>
  <c r="C287" i="4"/>
  <c r="B287" i="4"/>
  <c r="R286" i="4"/>
  <c r="Q286" i="4"/>
  <c r="P286" i="4"/>
  <c r="O286" i="4"/>
  <c r="M286" i="4"/>
  <c r="J286" i="4"/>
  <c r="I286" i="4"/>
  <c r="H286" i="4"/>
  <c r="G286" i="4"/>
  <c r="F286" i="4"/>
  <c r="E286" i="4"/>
  <c r="D286" i="4"/>
  <c r="C286" i="4"/>
  <c r="B286" i="4"/>
  <c r="R285" i="4"/>
  <c r="Q285" i="4"/>
  <c r="P285" i="4"/>
  <c r="O285" i="4"/>
  <c r="M285" i="4"/>
  <c r="J285" i="4"/>
  <c r="I285" i="4"/>
  <c r="H285" i="4"/>
  <c r="G285" i="4"/>
  <c r="F285" i="4"/>
  <c r="E285" i="4"/>
  <c r="D285" i="4"/>
  <c r="C285" i="4"/>
  <c r="B285" i="4"/>
  <c r="R284" i="4"/>
  <c r="Q284" i="4"/>
  <c r="P284" i="4"/>
  <c r="O284" i="4"/>
  <c r="M284" i="4"/>
  <c r="J284" i="4"/>
  <c r="I284" i="4"/>
  <c r="H284" i="4"/>
  <c r="G284" i="4"/>
  <c r="F284" i="4"/>
  <c r="E284" i="4"/>
  <c r="D284" i="4"/>
  <c r="C284" i="4"/>
  <c r="B284" i="4"/>
  <c r="R283" i="4"/>
  <c r="Q283" i="4"/>
  <c r="P283" i="4"/>
  <c r="O283" i="4"/>
  <c r="M283" i="4"/>
  <c r="J283" i="4"/>
  <c r="I283" i="4"/>
  <c r="H283" i="4"/>
  <c r="G283" i="4"/>
  <c r="F283" i="4"/>
  <c r="E283" i="4"/>
  <c r="D283" i="4"/>
  <c r="C283" i="4"/>
  <c r="B283" i="4"/>
  <c r="R282" i="4"/>
  <c r="Q282" i="4"/>
  <c r="P282" i="4"/>
  <c r="O282" i="4"/>
  <c r="M282" i="4"/>
  <c r="J282" i="4"/>
  <c r="I282" i="4"/>
  <c r="H282" i="4"/>
  <c r="G282" i="4"/>
  <c r="F282" i="4"/>
  <c r="E282" i="4"/>
  <c r="D282" i="4"/>
  <c r="C282" i="4"/>
  <c r="B282" i="4"/>
  <c r="R281" i="4"/>
  <c r="Q281" i="4"/>
  <c r="P281" i="4"/>
  <c r="O281" i="4"/>
  <c r="M281" i="4"/>
  <c r="J281" i="4"/>
  <c r="I281" i="4"/>
  <c r="H281" i="4"/>
  <c r="G281" i="4"/>
  <c r="F281" i="4"/>
  <c r="E281" i="4"/>
  <c r="D281" i="4"/>
  <c r="C281" i="4"/>
  <c r="B281" i="4"/>
  <c r="R280" i="4"/>
  <c r="Q280" i="4"/>
  <c r="P280" i="4"/>
  <c r="O280" i="4"/>
  <c r="M280" i="4"/>
  <c r="J280" i="4"/>
  <c r="I280" i="4"/>
  <c r="H280" i="4"/>
  <c r="G280" i="4"/>
  <c r="F280" i="4"/>
  <c r="E280" i="4"/>
  <c r="D280" i="4"/>
  <c r="C280" i="4"/>
  <c r="B280" i="4"/>
  <c r="R279" i="4"/>
  <c r="Q279" i="4"/>
  <c r="P279" i="4"/>
  <c r="O279" i="4"/>
  <c r="M279" i="4"/>
  <c r="J279" i="4"/>
  <c r="I279" i="4"/>
  <c r="H279" i="4"/>
  <c r="G279" i="4"/>
  <c r="F279" i="4"/>
  <c r="E279" i="4"/>
  <c r="D279" i="4"/>
  <c r="C279" i="4"/>
  <c r="B279" i="4"/>
  <c r="R278" i="4"/>
  <c r="Q278" i="4"/>
  <c r="P278" i="4"/>
  <c r="O278" i="4"/>
  <c r="M278" i="4"/>
  <c r="J278" i="4"/>
  <c r="I278" i="4"/>
  <c r="H278" i="4"/>
  <c r="G278" i="4"/>
  <c r="F278" i="4"/>
  <c r="E278" i="4"/>
  <c r="D278" i="4"/>
  <c r="C278" i="4"/>
  <c r="B278" i="4"/>
  <c r="R277" i="4"/>
  <c r="Q277" i="4"/>
  <c r="P277" i="4"/>
  <c r="O277" i="4"/>
  <c r="M277" i="4"/>
  <c r="J277" i="4"/>
  <c r="I277" i="4"/>
  <c r="H277" i="4"/>
  <c r="G277" i="4"/>
  <c r="F277" i="4"/>
  <c r="E277" i="4"/>
  <c r="D277" i="4"/>
  <c r="C277" i="4"/>
  <c r="B277" i="4"/>
  <c r="R276" i="4"/>
  <c r="Q276" i="4"/>
  <c r="P276" i="4"/>
  <c r="O276" i="4"/>
  <c r="M276" i="4"/>
  <c r="J276" i="4"/>
  <c r="I276" i="4"/>
  <c r="H276" i="4"/>
  <c r="G276" i="4"/>
  <c r="F276" i="4"/>
  <c r="E276" i="4"/>
  <c r="D276" i="4"/>
  <c r="C276" i="4"/>
  <c r="B276" i="4"/>
  <c r="R275" i="4"/>
  <c r="Q275" i="4"/>
  <c r="P275" i="4"/>
  <c r="O275" i="4"/>
  <c r="M275" i="4"/>
  <c r="J275" i="4"/>
  <c r="I275" i="4"/>
  <c r="H275" i="4"/>
  <c r="G275" i="4"/>
  <c r="F275" i="4"/>
  <c r="E275" i="4"/>
  <c r="D275" i="4"/>
  <c r="C275" i="4"/>
  <c r="B275" i="4"/>
  <c r="R274" i="4"/>
  <c r="Q274" i="4"/>
  <c r="P274" i="4"/>
  <c r="O274" i="4"/>
  <c r="M274" i="4"/>
  <c r="J274" i="4"/>
  <c r="I274" i="4"/>
  <c r="H274" i="4"/>
  <c r="G274" i="4"/>
  <c r="F274" i="4"/>
  <c r="E274" i="4"/>
  <c r="D274" i="4"/>
  <c r="C274" i="4"/>
  <c r="B274" i="4"/>
  <c r="R273" i="4"/>
  <c r="Q273" i="4"/>
  <c r="P273" i="4"/>
  <c r="O273" i="4"/>
  <c r="M273" i="4"/>
  <c r="J273" i="4"/>
  <c r="I273" i="4"/>
  <c r="H273" i="4"/>
  <c r="G273" i="4"/>
  <c r="F273" i="4"/>
  <c r="E273" i="4"/>
  <c r="D273" i="4"/>
  <c r="C273" i="4"/>
  <c r="B273" i="4"/>
  <c r="R272" i="4"/>
  <c r="Q272" i="4"/>
  <c r="P272" i="4"/>
  <c r="O272" i="4"/>
  <c r="M272" i="4"/>
  <c r="J272" i="4"/>
  <c r="I272" i="4"/>
  <c r="H272" i="4"/>
  <c r="G272" i="4"/>
  <c r="F272" i="4"/>
  <c r="E272" i="4"/>
  <c r="D272" i="4"/>
  <c r="C272" i="4"/>
  <c r="B272" i="4"/>
  <c r="R271" i="4"/>
  <c r="Q271" i="4"/>
  <c r="P271" i="4"/>
  <c r="O271" i="4"/>
  <c r="M271" i="4"/>
  <c r="J271" i="4"/>
  <c r="I271" i="4"/>
  <c r="H271" i="4"/>
  <c r="G271" i="4"/>
  <c r="F271" i="4"/>
  <c r="E271" i="4"/>
  <c r="D271" i="4"/>
  <c r="C271" i="4"/>
  <c r="B271" i="4"/>
  <c r="R270" i="4"/>
  <c r="Q270" i="4"/>
  <c r="P270" i="4"/>
  <c r="O270" i="4"/>
  <c r="M270" i="4"/>
  <c r="J270" i="4"/>
  <c r="I270" i="4"/>
  <c r="H270" i="4"/>
  <c r="G270" i="4"/>
  <c r="F270" i="4"/>
  <c r="E270" i="4"/>
  <c r="D270" i="4"/>
  <c r="C270" i="4"/>
  <c r="B270" i="4"/>
  <c r="R269" i="4"/>
  <c r="Q269" i="4"/>
  <c r="P269" i="4"/>
  <c r="O269" i="4"/>
  <c r="M269" i="4"/>
  <c r="J269" i="4"/>
  <c r="I269" i="4"/>
  <c r="H269" i="4"/>
  <c r="G269" i="4"/>
  <c r="F269" i="4"/>
  <c r="E269" i="4"/>
  <c r="D269" i="4"/>
  <c r="C269" i="4"/>
  <c r="B269" i="4"/>
  <c r="R268" i="4"/>
  <c r="Q268" i="4"/>
  <c r="P268" i="4"/>
  <c r="O268" i="4"/>
  <c r="M268" i="4"/>
  <c r="J268" i="4"/>
  <c r="I268" i="4"/>
  <c r="H268" i="4"/>
  <c r="G268" i="4"/>
  <c r="F268" i="4"/>
  <c r="E268" i="4"/>
  <c r="D268" i="4"/>
  <c r="C268" i="4"/>
  <c r="B268" i="4"/>
  <c r="R267" i="4"/>
  <c r="Q267" i="4"/>
  <c r="P267" i="4"/>
  <c r="O267" i="4"/>
  <c r="M267" i="4"/>
  <c r="J267" i="4"/>
  <c r="I267" i="4"/>
  <c r="H267" i="4"/>
  <c r="G267" i="4"/>
  <c r="F267" i="4"/>
  <c r="E267" i="4"/>
  <c r="D267" i="4"/>
  <c r="C267" i="4"/>
  <c r="B267" i="4"/>
  <c r="R266" i="4"/>
  <c r="Q266" i="4"/>
  <c r="P266" i="4"/>
  <c r="O266" i="4"/>
  <c r="M266" i="4"/>
  <c r="J266" i="4"/>
  <c r="I266" i="4"/>
  <c r="H266" i="4"/>
  <c r="G266" i="4"/>
  <c r="F266" i="4"/>
  <c r="E266" i="4"/>
  <c r="D266" i="4"/>
  <c r="C266" i="4"/>
  <c r="B266" i="4"/>
  <c r="R265" i="4"/>
  <c r="Q265" i="4"/>
  <c r="P265" i="4"/>
  <c r="O265" i="4"/>
  <c r="M265" i="4"/>
  <c r="J265" i="4"/>
  <c r="I265" i="4"/>
  <c r="H265" i="4"/>
  <c r="G265" i="4"/>
  <c r="F265" i="4"/>
  <c r="E265" i="4"/>
  <c r="D265" i="4"/>
  <c r="C265" i="4"/>
  <c r="B265" i="4"/>
  <c r="R264" i="4"/>
  <c r="Q264" i="4"/>
  <c r="P264" i="4"/>
  <c r="O264" i="4"/>
  <c r="M264" i="4"/>
  <c r="J264" i="4"/>
  <c r="I264" i="4"/>
  <c r="H264" i="4"/>
  <c r="G264" i="4"/>
  <c r="F264" i="4"/>
  <c r="E264" i="4"/>
  <c r="D264" i="4"/>
  <c r="C264" i="4"/>
  <c r="B264" i="4"/>
  <c r="R263" i="4"/>
  <c r="Q263" i="4"/>
  <c r="P263" i="4"/>
  <c r="O263" i="4"/>
  <c r="M263" i="4"/>
  <c r="J263" i="4"/>
  <c r="I263" i="4"/>
  <c r="H263" i="4"/>
  <c r="G263" i="4"/>
  <c r="F263" i="4"/>
  <c r="E263" i="4"/>
  <c r="D263" i="4"/>
  <c r="C263" i="4"/>
  <c r="B263" i="4"/>
  <c r="R262" i="4"/>
  <c r="Q262" i="4"/>
  <c r="P262" i="4"/>
  <c r="O262" i="4"/>
  <c r="M262" i="4"/>
  <c r="J262" i="4"/>
  <c r="I262" i="4"/>
  <c r="H262" i="4"/>
  <c r="G262" i="4"/>
  <c r="F262" i="4"/>
  <c r="E262" i="4"/>
  <c r="D262" i="4"/>
  <c r="C262" i="4"/>
  <c r="B262" i="4"/>
  <c r="R261" i="4"/>
  <c r="Q261" i="4"/>
  <c r="P261" i="4"/>
  <c r="O261" i="4"/>
  <c r="M261" i="4"/>
  <c r="J261" i="4"/>
  <c r="I261" i="4"/>
  <c r="H261" i="4"/>
  <c r="G261" i="4"/>
  <c r="F261" i="4"/>
  <c r="E261" i="4"/>
  <c r="D261" i="4"/>
  <c r="C261" i="4"/>
  <c r="B261" i="4"/>
  <c r="R260" i="4"/>
  <c r="Q260" i="4"/>
  <c r="P260" i="4"/>
  <c r="O260" i="4"/>
  <c r="M260" i="4"/>
  <c r="J260" i="4"/>
  <c r="I260" i="4"/>
  <c r="H260" i="4"/>
  <c r="G260" i="4"/>
  <c r="F260" i="4"/>
  <c r="E260" i="4"/>
  <c r="D260" i="4"/>
  <c r="C260" i="4"/>
  <c r="B260" i="4"/>
  <c r="R259" i="4"/>
  <c r="Q259" i="4"/>
  <c r="P259" i="4"/>
  <c r="O259" i="4"/>
  <c r="M259" i="4"/>
  <c r="J259" i="4"/>
  <c r="I259" i="4"/>
  <c r="H259" i="4"/>
  <c r="G259" i="4"/>
  <c r="F259" i="4"/>
  <c r="E259" i="4"/>
  <c r="D259" i="4"/>
  <c r="C259" i="4"/>
  <c r="B259" i="4"/>
  <c r="R258" i="4"/>
  <c r="Q258" i="4"/>
  <c r="P258" i="4"/>
  <c r="O258" i="4"/>
  <c r="M258" i="4"/>
  <c r="J258" i="4"/>
  <c r="I258" i="4"/>
  <c r="H258" i="4"/>
  <c r="G258" i="4"/>
  <c r="F258" i="4"/>
  <c r="E258" i="4"/>
  <c r="D258" i="4"/>
  <c r="C258" i="4"/>
  <c r="B258" i="4"/>
  <c r="R257" i="4"/>
  <c r="Q257" i="4"/>
  <c r="P257" i="4"/>
  <c r="O257" i="4"/>
  <c r="M257" i="4"/>
  <c r="J257" i="4"/>
  <c r="I257" i="4"/>
  <c r="H257" i="4"/>
  <c r="G257" i="4"/>
  <c r="F257" i="4"/>
  <c r="E257" i="4"/>
  <c r="D257" i="4"/>
  <c r="C257" i="4"/>
  <c r="B257" i="4"/>
  <c r="R256" i="4"/>
  <c r="Q256" i="4"/>
  <c r="P256" i="4"/>
  <c r="O256" i="4"/>
  <c r="M256" i="4"/>
  <c r="J256" i="4"/>
  <c r="I256" i="4"/>
  <c r="H256" i="4"/>
  <c r="G256" i="4"/>
  <c r="F256" i="4"/>
  <c r="E256" i="4"/>
  <c r="D256" i="4"/>
  <c r="C256" i="4"/>
  <c r="B256" i="4"/>
  <c r="R255" i="4"/>
  <c r="Q255" i="4"/>
  <c r="P255" i="4"/>
  <c r="O255" i="4"/>
  <c r="M255" i="4"/>
  <c r="J255" i="4"/>
  <c r="I255" i="4"/>
  <c r="H255" i="4"/>
  <c r="G255" i="4"/>
  <c r="F255" i="4"/>
  <c r="E255" i="4"/>
  <c r="D255" i="4"/>
  <c r="C255" i="4"/>
  <c r="B255" i="4"/>
  <c r="R254" i="4"/>
  <c r="Q254" i="4"/>
  <c r="P254" i="4"/>
  <c r="O254" i="4"/>
  <c r="M254" i="4"/>
  <c r="J254" i="4"/>
  <c r="I254" i="4"/>
  <c r="H254" i="4"/>
  <c r="G254" i="4"/>
  <c r="F254" i="4"/>
  <c r="E254" i="4"/>
  <c r="D254" i="4"/>
  <c r="C254" i="4"/>
  <c r="B254" i="4"/>
  <c r="R253" i="4"/>
  <c r="Q253" i="4"/>
  <c r="P253" i="4"/>
  <c r="O253" i="4"/>
  <c r="M253" i="4"/>
  <c r="J253" i="4"/>
  <c r="I253" i="4"/>
  <c r="H253" i="4"/>
  <c r="G253" i="4"/>
  <c r="F253" i="4"/>
  <c r="E253" i="4"/>
  <c r="D253" i="4"/>
  <c r="C253" i="4"/>
  <c r="B253" i="4"/>
  <c r="R252" i="4"/>
  <c r="Q252" i="4"/>
  <c r="P252" i="4"/>
  <c r="O252" i="4"/>
  <c r="M252" i="4"/>
  <c r="J252" i="4"/>
  <c r="I252" i="4"/>
  <c r="H252" i="4"/>
  <c r="G252" i="4"/>
  <c r="F252" i="4"/>
  <c r="E252" i="4"/>
  <c r="D252" i="4"/>
  <c r="C252" i="4"/>
  <c r="B252" i="4"/>
  <c r="R251" i="4"/>
  <c r="Q251" i="4"/>
  <c r="P251" i="4"/>
  <c r="O251" i="4"/>
  <c r="M251" i="4"/>
  <c r="J251" i="4"/>
  <c r="I251" i="4"/>
  <c r="H251" i="4"/>
  <c r="G251" i="4"/>
  <c r="F251" i="4"/>
  <c r="E251" i="4"/>
  <c r="D251" i="4"/>
  <c r="C251" i="4"/>
  <c r="B251" i="4"/>
  <c r="R250" i="4"/>
  <c r="Q250" i="4"/>
  <c r="P250" i="4"/>
  <c r="O250" i="4"/>
  <c r="M250" i="4"/>
  <c r="J250" i="4"/>
  <c r="I250" i="4"/>
  <c r="H250" i="4"/>
  <c r="G250" i="4"/>
  <c r="F250" i="4"/>
  <c r="E250" i="4"/>
  <c r="D250" i="4"/>
  <c r="C250" i="4"/>
  <c r="B250" i="4"/>
  <c r="R249" i="4"/>
  <c r="Q249" i="4"/>
  <c r="P249" i="4"/>
  <c r="O249" i="4"/>
  <c r="M249" i="4"/>
  <c r="J249" i="4"/>
  <c r="I249" i="4"/>
  <c r="H249" i="4"/>
  <c r="G249" i="4"/>
  <c r="F249" i="4"/>
  <c r="E249" i="4"/>
  <c r="D249" i="4"/>
  <c r="C249" i="4"/>
  <c r="B249" i="4"/>
  <c r="R248" i="4"/>
  <c r="Q248" i="4"/>
  <c r="P248" i="4"/>
  <c r="O248" i="4"/>
  <c r="M248" i="4"/>
  <c r="J248" i="4"/>
  <c r="I248" i="4"/>
  <c r="H248" i="4"/>
  <c r="G248" i="4"/>
  <c r="F248" i="4"/>
  <c r="E248" i="4"/>
  <c r="D248" i="4"/>
  <c r="C248" i="4"/>
  <c r="B248" i="4"/>
  <c r="R247" i="4"/>
  <c r="Q247" i="4"/>
  <c r="P247" i="4"/>
  <c r="O247" i="4"/>
  <c r="M247" i="4"/>
  <c r="J247" i="4"/>
  <c r="I247" i="4"/>
  <c r="H247" i="4"/>
  <c r="G247" i="4"/>
  <c r="F247" i="4"/>
  <c r="E247" i="4"/>
  <c r="D247" i="4"/>
  <c r="C247" i="4"/>
  <c r="B247" i="4"/>
  <c r="R246" i="4"/>
  <c r="Q246" i="4"/>
  <c r="P246" i="4"/>
  <c r="O246" i="4"/>
  <c r="M246" i="4"/>
  <c r="J246" i="4"/>
  <c r="I246" i="4"/>
  <c r="H246" i="4"/>
  <c r="G246" i="4"/>
  <c r="F246" i="4"/>
  <c r="E246" i="4"/>
  <c r="D246" i="4"/>
  <c r="C246" i="4"/>
  <c r="B246" i="4"/>
  <c r="R245" i="4"/>
  <c r="Q245" i="4"/>
  <c r="P245" i="4"/>
  <c r="O245" i="4"/>
  <c r="M245" i="4"/>
  <c r="J245" i="4"/>
  <c r="I245" i="4"/>
  <c r="H245" i="4"/>
  <c r="G245" i="4"/>
  <c r="F245" i="4"/>
  <c r="E245" i="4"/>
  <c r="D245" i="4"/>
  <c r="C245" i="4"/>
  <c r="B245" i="4"/>
  <c r="R244" i="4"/>
  <c r="Q244" i="4"/>
  <c r="P244" i="4"/>
  <c r="O244" i="4"/>
  <c r="M244" i="4"/>
  <c r="J244" i="4"/>
  <c r="I244" i="4"/>
  <c r="H244" i="4"/>
  <c r="G244" i="4"/>
  <c r="F244" i="4"/>
  <c r="E244" i="4"/>
  <c r="D244" i="4"/>
  <c r="C244" i="4"/>
  <c r="B244" i="4"/>
  <c r="R243" i="4"/>
  <c r="Q243" i="4"/>
  <c r="P243" i="4"/>
  <c r="O243" i="4"/>
  <c r="M243" i="4"/>
  <c r="J243" i="4"/>
  <c r="I243" i="4"/>
  <c r="H243" i="4"/>
  <c r="G243" i="4"/>
  <c r="F243" i="4"/>
  <c r="E243" i="4"/>
  <c r="D243" i="4"/>
  <c r="C243" i="4"/>
  <c r="B243" i="4"/>
  <c r="R242" i="4"/>
  <c r="Q242" i="4"/>
  <c r="P242" i="4"/>
  <c r="O242" i="4"/>
  <c r="M242" i="4"/>
  <c r="J242" i="4"/>
  <c r="I242" i="4"/>
  <c r="H242" i="4"/>
  <c r="G242" i="4"/>
  <c r="F242" i="4"/>
  <c r="E242" i="4"/>
  <c r="D242" i="4"/>
  <c r="C242" i="4"/>
  <c r="B242" i="4"/>
  <c r="R241" i="4"/>
  <c r="Q241" i="4"/>
  <c r="P241" i="4"/>
  <c r="O241" i="4"/>
  <c r="M241" i="4"/>
  <c r="J241" i="4"/>
  <c r="I241" i="4"/>
  <c r="H241" i="4"/>
  <c r="G241" i="4"/>
  <c r="F241" i="4"/>
  <c r="E241" i="4"/>
  <c r="D241" i="4"/>
  <c r="C241" i="4"/>
  <c r="B241" i="4"/>
  <c r="R240" i="4"/>
  <c r="Q240" i="4"/>
  <c r="P240" i="4"/>
  <c r="O240" i="4"/>
  <c r="M240" i="4"/>
  <c r="J240" i="4"/>
  <c r="I240" i="4"/>
  <c r="H240" i="4"/>
  <c r="G240" i="4"/>
  <c r="F240" i="4"/>
  <c r="E240" i="4"/>
  <c r="D240" i="4"/>
  <c r="C240" i="4"/>
  <c r="B240" i="4"/>
  <c r="R239" i="4"/>
  <c r="Q239" i="4"/>
  <c r="P239" i="4"/>
  <c r="O239" i="4"/>
  <c r="M239" i="4"/>
  <c r="J239" i="4"/>
  <c r="I239" i="4"/>
  <c r="H239" i="4"/>
  <c r="G239" i="4"/>
  <c r="F239" i="4"/>
  <c r="E239" i="4"/>
  <c r="D239" i="4"/>
  <c r="C239" i="4"/>
  <c r="B239" i="4"/>
  <c r="R238" i="4"/>
  <c r="Q238" i="4"/>
  <c r="P238" i="4"/>
  <c r="O238" i="4"/>
  <c r="M238" i="4"/>
  <c r="J238" i="4"/>
  <c r="I238" i="4"/>
  <c r="H238" i="4"/>
  <c r="G238" i="4"/>
  <c r="F238" i="4"/>
  <c r="E238" i="4"/>
  <c r="D238" i="4"/>
  <c r="C238" i="4"/>
  <c r="B238" i="4"/>
  <c r="R237" i="4"/>
  <c r="Q237" i="4"/>
  <c r="P237" i="4"/>
  <c r="O237" i="4"/>
  <c r="M237" i="4"/>
  <c r="J237" i="4"/>
  <c r="I237" i="4"/>
  <c r="H237" i="4"/>
  <c r="G237" i="4"/>
  <c r="F237" i="4"/>
  <c r="E237" i="4"/>
  <c r="D237" i="4"/>
  <c r="C237" i="4"/>
  <c r="B237" i="4"/>
  <c r="R236" i="4"/>
  <c r="Q236" i="4"/>
  <c r="P236" i="4"/>
  <c r="O236" i="4"/>
  <c r="M236" i="4"/>
  <c r="J236" i="4"/>
  <c r="I236" i="4"/>
  <c r="H236" i="4"/>
  <c r="G236" i="4"/>
  <c r="F236" i="4"/>
  <c r="E236" i="4"/>
  <c r="D236" i="4"/>
  <c r="C236" i="4"/>
  <c r="B236" i="4"/>
  <c r="R235" i="4"/>
  <c r="Q235" i="4"/>
  <c r="P235" i="4"/>
  <c r="O235" i="4"/>
  <c r="M235" i="4"/>
  <c r="J235" i="4"/>
  <c r="I235" i="4"/>
  <c r="H235" i="4"/>
  <c r="G235" i="4"/>
  <c r="F235" i="4"/>
  <c r="E235" i="4"/>
  <c r="D235" i="4"/>
  <c r="C235" i="4"/>
  <c r="B235" i="4"/>
  <c r="R234" i="4"/>
  <c r="Q234" i="4"/>
  <c r="P234" i="4"/>
  <c r="O234" i="4"/>
  <c r="M234" i="4"/>
  <c r="J234" i="4"/>
  <c r="I234" i="4"/>
  <c r="H234" i="4"/>
  <c r="G234" i="4"/>
  <c r="F234" i="4"/>
  <c r="E234" i="4"/>
  <c r="D234" i="4"/>
  <c r="C234" i="4"/>
  <c r="B234" i="4"/>
  <c r="R233" i="4"/>
  <c r="Q233" i="4"/>
  <c r="P233" i="4"/>
  <c r="O233" i="4"/>
  <c r="M233" i="4"/>
  <c r="J233" i="4"/>
  <c r="I233" i="4"/>
  <c r="H233" i="4"/>
  <c r="G233" i="4"/>
  <c r="F233" i="4"/>
  <c r="E233" i="4"/>
  <c r="D233" i="4"/>
  <c r="C233" i="4"/>
  <c r="B233" i="4"/>
  <c r="R232" i="4"/>
  <c r="Q232" i="4"/>
  <c r="P232" i="4"/>
  <c r="O232" i="4"/>
  <c r="M232" i="4"/>
  <c r="J232" i="4"/>
  <c r="I232" i="4"/>
  <c r="H232" i="4"/>
  <c r="G232" i="4"/>
  <c r="F232" i="4"/>
  <c r="E232" i="4"/>
  <c r="D232" i="4"/>
  <c r="C232" i="4"/>
  <c r="B232" i="4"/>
  <c r="R231" i="4"/>
  <c r="Q231" i="4"/>
  <c r="P231" i="4"/>
  <c r="O231" i="4"/>
  <c r="M231" i="4"/>
  <c r="J231" i="4"/>
  <c r="I231" i="4"/>
  <c r="H231" i="4"/>
  <c r="G231" i="4"/>
  <c r="F231" i="4"/>
  <c r="E231" i="4"/>
  <c r="D231" i="4"/>
  <c r="C231" i="4"/>
  <c r="B231" i="4"/>
  <c r="R230" i="4"/>
  <c r="Q230" i="4"/>
  <c r="P230" i="4"/>
  <c r="O230" i="4"/>
  <c r="M230" i="4"/>
  <c r="J230" i="4"/>
  <c r="I230" i="4"/>
  <c r="H230" i="4"/>
  <c r="G230" i="4"/>
  <c r="F230" i="4"/>
  <c r="E230" i="4"/>
  <c r="D230" i="4"/>
  <c r="C230" i="4"/>
  <c r="B230" i="4"/>
  <c r="R229" i="4"/>
  <c r="Q229" i="4"/>
  <c r="P229" i="4"/>
  <c r="O229" i="4"/>
  <c r="M229" i="4"/>
  <c r="J229" i="4"/>
  <c r="I229" i="4"/>
  <c r="H229" i="4"/>
  <c r="G229" i="4"/>
  <c r="F229" i="4"/>
  <c r="E229" i="4"/>
  <c r="D229" i="4"/>
  <c r="C229" i="4"/>
  <c r="B229" i="4"/>
  <c r="R228" i="4"/>
  <c r="Q228" i="4"/>
  <c r="P228" i="4"/>
  <c r="O228" i="4"/>
  <c r="M228" i="4"/>
  <c r="J228" i="4"/>
  <c r="I228" i="4"/>
  <c r="H228" i="4"/>
  <c r="G228" i="4"/>
  <c r="F228" i="4"/>
  <c r="E228" i="4"/>
  <c r="D228" i="4"/>
  <c r="C228" i="4"/>
  <c r="B228" i="4"/>
  <c r="R227" i="4"/>
  <c r="Q227" i="4"/>
  <c r="P227" i="4"/>
  <c r="O227" i="4"/>
  <c r="M227" i="4"/>
  <c r="J227" i="4"/>
  <c r="I227" i="4"/>
  <c r="H227" i="4"/>
  <c r="G227" i="4"/>
  <c r="F227" i="4"/>
  <c r="E227" i="4"/>
  <c r="D227" i="4"/>
  <c r="C227" i="4"/>
  <c r="B227" i="4"/>
  <c r="R226" i="4"/>
  <c r="Q226" i="4"/>
  <c r="P226" i="4"/>
  <c r="O226" i="4"/>
  <c r="M226" i="4"/>
  <c r="J226" i="4"/>
  <c r="I226" i="4"/>
  <c r="H226" i="4"/>
  <c r="G226" i="4"/>
  <c r="F226" i="4"/>
  <c r="E226" i="4"/>
  <c r="D226" i="4"/>
  <c r="C226" i="4"/>
  <c r="B226" i="4"/>
  <c r="R225" i="4"/>
  <c r="Q225" i="4"/>
  <c r="P225" i="4"/>
  <c r="O225" i="4"/>
  <c r="M225" i="4"/>
  <c r="J225" i="4"/>
  <c r="I225" i="4"/>
  <c r="H225" i="4"/>
  <c r="G225" i="4"/>
  <c r="F225" i="4"/>
  <c r="E225" i="4"/>
  <c r="D225" i="4"/>
  <c r="C225" i="4"/>
  <c r="B225" i="4"/>
  <c r="R224" i="4"/>
  <c r="Q224" i="4"/>
  <c r="P224" i="4"/>
  <c r="O224" i="4"/>
  <c r="M224" i="4"/>
  <c r="J224" i="4"/>
  <c r="I224" i="4"/>
  <c r="H224" i="4"/>
  <c r="G224" i="4"/>
  <c r="F224" i="4"/>
  <c r="E224" i="4"/>
  <c r="D224" i="4"/>
  <c r="C224" i="4"/>
  <c r="B224" i="4"/>
  <c r="R223" i="4"/>
  <c r="Q223" i="4"/>
  <c r="P223" i="4"/>
  <c r="O223" i="4"/>
  <c r="M223" i="4"/>
  <c r="J223" i="4"/>
  <c r="I223" i="4"/>
  <c r="H223" i="4"/>
  <c r="G223" i="4"/>
  <c r="F223" i="4"/>
  <c r="E223" i="4"/>
  <c r="D223" i="4"/>
  <c r="C223" i="4"/>
  <c r="B223" i="4"/>
  <c r="R222" i="4"/>
  <c r="Q222" i="4"/>
  <c r="P222" i="4"/>
  <c r="O222" i="4"/>
  <c r="M222" i="4"/>
  <c r="J222" i="4"/>
  <c r="I222" i="4"/>
  <c r="H222" i="4"/>
  <c r="G222" i="4"/>
  <c r="F222" i="4"/>
  <c r="E222" i="4"/>
  <c r="D222" i="4"/>
  <c r="C222" i="4"/>
  <c r="B222" i="4"/>
  <c r="R221" i="4"/>
  <c r="Q221" i="4"/>
  <c r="P221" i="4"/>
  <c r="O221" i="4"/>
  <c r="M221" i="4"/>
  <c r="J221" i="4"/>
  <c r="I221" i="4"/>
  <c r="H221" i="4"/>
  <c r="G221" i="4"/>
  <c r="F221" i="4"/>
  <c r="E221" i="4"/>
  <c r="D221" i="4"/>
  <c r="C221" i="4"/>
  <c r="B221" i="4"/>
  <c r="R220" i="4"/>
  <c r="Q220" i="4"/>
  <c r="P220" i="4"/>
  <c r="O220" i="4"/>
  <c r="M220" i="4"/>
  <c r="J220" i="4"/>
  <c r="I220" i="4"/>
  <c r="H220" i="4"/>
  <c r="G220" i="4"/>
  <c r="F220" i="4"/>
  <c r="E220" i="4"/>
  <c r="D220" i="4"/>
  <c r="C220" i="4"/>
  <c r="B220" i="4"/>
  <c r="R219" i="4"/>
  <c r="Q219" i="4"/>
  <c r="P219" i="4"/>
  <c r="O219" i="4"/>
  <c r="M219" i="4"/>
  <c r="J219" i="4"/>
  <c r="I219" i="4"/>
  <c r="H219" i="4"/>
  <c r="G219" i="4"/>
  <c r="F219" i="4"/>
  <c r="E219" i="4"/>
  <c r="D219" i="4"/>
  <c r="C219" i="4"/>
  <c r="B219" i="4"/>
  <c r="R218" i="4"/>
  <c r="Q218" i="4"/>
  <c r="P218" i="4"/>
  <c r="O218" i="4"/>
  <c r="M218" i="4"/>
  <c r="J218" i="4"/>
  <c r="I218" i="4"/>
  <c r="H218" i="4"/>
  <c r="G218" i="4"/>
  <c r="F218" i="4"/>
  <c r="E218" i="4"/>
  <c r="D218" i="4"/>
  <c r="C218" i="4"/>
  <c r="B218" i="4"/>
  <c r="R217" i="4"/>
  <c r="Q217" i="4"/>
  <c r="P217" i="4"/>
  <c r="O217" i="4"/>
  <c r="M217" i="4"/>
  <c r="J217" i="4"/>
  <c r="I217" i="4"/>
  <c r="H217" i="4"/>
  <c r="G217" i="4"/>
  <c r="F217" i="4"/>
  <c r="E217" i="4"/>
  <c r="D217" i="4"/>
  <c r="C217" i="4"/>
  <c r="B217" i="4"/>
  <c r="R216" i="4"/>
  <c r="Q216" i="4"/>
  <c r="P216" i="4"/>
  <c r="O216" i="4"/>
  <c r="M216" i="4"/>
  <c r="J216" i="4"/>
  <c r="I216" i="4"/>
  <c r="H216" i="4"/>
  <c r="G216" i="4"/>
  <c r="F216" i="4"/>
  <c r="E216" i="4"/>
  <c r="D216" i="4"/>
  <c r="C216" i="4"/>
  <c r="B216" i="4"/>
  <c r="R215" i="4"/>
  <c r="Q215" i="4"/>
  <c r="P215" i="4"/>
  <c r="O215" i="4"/>
  <c r="M215" i="4"/>
  <c r="J215" i="4"/>
  <c r="I215" i="4"/>
  <c r="H215" i="4"/>
  <c r="G215" i="4"/>
  <c r="F215" i="4"/>
  <c r="E215" i="4"/>
  <c r="D215" i="4"/>
  <c r="C215" i="4"/>
  <c r="B215" i="4"/>
  <c r="R214" i="4"/>
  <c r="Q214" i="4"/>
  <c r="P214" i="4"/>
  <c r="O214" i="4"/>
  <c r="M214" i="4"/>
  <c r="J214" i="4"/>
  <c r="I214" i="4"/>
  <c r="H214" i="4"/>
  <c r="G214" i="4"/>
  <c r="F214" i="4"/>
  <c r="E214" i="4"/>
  <c r="D214" i="4"/>
  <c r="C214" i="4"/>
  <c r="B214" i="4"/>
  <c r="R213" i="4"/>
  <c r="Q213" i="4"/>
  <c r="P213" i="4"/>
  <c r="O213" i="4"/>
  <c r="M213" i="4"/>
  <c r="J213" i="4"/>
  <c r="I213" i="4"/>
  <c r="H213" i="4"/>
  <c r="G213" i="4"/>
  <c r="F213" i="4"/>
  <c r="E213" i="4"/>
  <c r="D213" i="4"/>
  <c r="C213" i="4"/>
  <c r="B213" i="4"/>
  <c r="R212" i="4"/>
  <c r="Q212" i="4"/>
  <c r="P212" i="4"/>
  <c r="O212" i="4"/>
  <c r="M212" i="4"/>
  <c r="J212" i="4"/>
  <c r="I212" i="4"/>
  <c r="H212" i="4"/>
  <c r="G212" i="4"/>
  <c r="F212" i="4"/>
  <c r="E212" i="4"/>
  <c r="D212" i="4"/>
  <c r="C212" i="4"/>
  <c r="B212" i="4"/>
  <c r="R211" i="4"/>
  <c r="Q211" i="4"/>
  <c r="P211" i="4"/>
  <c r="O211" i="4"/>
  <c r="M211" i="4"/>
  <c r="J211" i="4"/>
  <c r="I211" i="4"/>
  <c r="H211" i="4"/>
  <c r="G211" i="4"/>
  <c r="F211" i="4"/>
  <c r="E211" i="4"/>
  <c r="D211" i="4"/>
  <c r="C211" i="4"/>
  <c r="B211" i="4"/>
  <c r="R210" i="4"/>
  <c r="Q210" i="4"/>
  <c r="P210" i="4"/>
  <c r="O210" i="4"/>
  <c r="M210" i="4"/>
  <c r="J210" i="4"/>
  <c r="I210" i="4"/>
  <c r="H210" i="4"/>
  <c r="G210" i="4"/>
  <c r="F210" i="4"/>
  <c r="E210" i="4"/>
  <c r="D210" i="4"/>
  <c r="C210" i="4"/>
  <c r="B210" i="4"/>
  <c r="R209" i="4"/>
  <c r="Q209" i="4"/>
  <c r="P209" i="4"/>
  <c r="O209" i="4"/>
  <c r="M209" i="4"/>
  <c r="J209" i="4"/>
  <c r="I209" i="4"/>
  <c r="H209" i="4"/>
  <c r="G209" i="4"/>
  <c r="F209" i="4"/>
  <c r="E209" i="4"/>
  <c r="D209" i="4"/>
  <c r="C209" i="4"/>
  <c r="B209" i="4"/>
  <c r="R208" i="4"/>
  <c r="Q208" i="4"/>
  <c r="P208" i="4"/>
  <c r="O208" i="4"/>
  <c r="M208" i="4"/>
  <c r="J208" i="4"/>
  <c r="I208" i="4"/>
  <c r="H208" i="4"/>
  <c r="G208" i="4"/>
  <c r="F208" i="4"/>
  <c r="E208" i="4"/>
  <c r="D208" i="4"/>
  <c r="C208" i="4"/>
  <c r="B208" i="4"/>
  <c r="R207" i="4"/>
  <c r="Q207" i="4"/>
  <c r="P207" i="4"/>
  <c r="O207" i="4"/>
  <c r="M207" i="4"/>
  <c r="J207" i="4"/>
  <c r="I207" i="4"/>
  <c r="H207" i="4"/>
  <c r="G207" i="4"/>
  <c r="F207" i="4"/>
  <c r="E207" i="4"/>
  <c r="D207" i="4"/>
  <c r="C207" i="4"/>
  <c r="B207" i="4"/>
  <c r="R206" i="4"/>
  <c r="Q206" i="4"/>
  <c r="P206" i="4"/>
  <c r="O206" i="4"/>
  <c r="M206" i="4"/>
  <c r="J206" i="4"/>
  <c r="I206" i="4"/>
  <c r="H206" i="4"/>
  <c r="G206" i="4"/>
  <c r="F206" i="4"/>
  <c r="E206" i="4"/>
  <c r="D206" i="4"/>
  <c r="C206" i="4"/>
  <c r="B206" i="4"/>
  <c r="R205" i="4"/>
  <c r="Q205" i="4"/>
  <c r="P205" i="4"/>
  <c r="O205" i="4"/>
  <c r="M205" i="4"/>
  <c r="J205" i="4"/>
  <c r="I205" i="4"/>
  <c r="H205" i="4"/>
  <c r="G205" i="4"/>
  <c r="F205" i="4"/>
  <c r="E205" i="4"/>
  <c r="D205" i="4"/>
  <c r="C205" i="4"/>
  <c r="B205" i="4"/>
  <c r="R204" i="4"/>
  <c r="Q204" i="4"/>
  <c r="P204" i="4"/>
  <c r="O204" i="4"/>
  <c r="M204" i="4"/>
  <c r="J204" i="4"/>
  <c r="I204" i="4"/>
  <c r="H204" i="4"/>
  <c r="G204" i="4"/>
  <c r="F204" i="4"/>
  <c r="E204" i="4"/>
  <c r="D204" i="4"/>
  <c r="C204" i="4"/>
  <c r="B204" i="4"/>
  <c r="R203" i="4"/>
  <c r="Q203" i="4"/>
  <c r="P203" i="4"/>
  <c r="O203" i="4"/>
  <c r="M203" i="4"/>
  <c r="J203" i="4"/>
  <c r="I203" i="4"/>
  <c r="H203" i="4"/>
  <c r="G203" i="4"/>
  <c r="F203" i="4"/>
  <c r="E203" i="4"/>
  <c r="D203" i="4"/>
  <c r="C203" i="4"/>
  <c r="B203" i="4"/>
  <c r="R202" i="4"/>
  <c r="Q202" i="4"/>
  <c r="P202" i="4"/>
  <c r="O202" i="4"/>
  <c r="M202" i="4"/>
  <c r="J202" i="4"/>
  <c r="I202" i="4"/>
  <c r="H202" i="4"/>
  <c r="G202" i="4"/>
  <c r="F202" i="4"/>
  <c r="E202" i="4"/>
  <c r="D202" i="4"/>
  <c r="C202" i="4"/>
  <c r="B202" i="4"/>
  <c r="R201" i="4"/>
  <c r="Q201" i="4"/>
  <c r="P201" i="4"/>
  <c r="O201" i="4"/>
  <c r="M201" i="4"/>
  <c r="J201" i="4"/>
  <c r="I201" i="4"/>
  <c r="H201" i="4"/>
  <c r="G201" i="4"/>
  <c r="F201" i="4"/>
  <c r="E201" i="4"/>
  <c r="D201" i="4"/>
  <c r="C201" i="4"/>
  <c r="B201" i="4"/>
  <c r="R200" i="4"/>
  <c r="Q200" i="4"/>
  <c r="P200" i="4"/>
  <c r="O200" i="4"/>
  <c r="M200" i="4"/>
  <c r="J200" i="4"/>
  <c r="I200" i="4"/>
  <c r="H200" i="4"/>
  <c r="G200" i="4"/>
  <c r="F200" i="4"/>
  <c r="E200" i="4"/>
  <c r="D200" i="4"/>
  <c r="C200" i="4"/>
  <c r="B200" i="4"/>
  <c r="R199" i="4"/>
  <c r="Q199" i="4"/>
  <c r="P199" i="4"/>
  <c r="O199" i="4"/>
  <c r="M199" i="4"/>
  <c r="J199" i="4"/>
  <c r="I199" i="4"/>
  <c r="H199" i="4"/>
  <c r="G199" i="4"/>
  <c r="F199" i="4"/>
  <c r="E199" i="4"/>
  <c r="D199" i="4"/>
  <c r="C199" i="4"/>
  <c r="B199" i="4"/>
  <c r="R198" i="4"/>
  <c r="Q198" i="4"/>
  <c r="P198" i="4"/>
  <c r="O198" i="4"/>
  <c r="M198" i="4"/>
  <c r="J198" i="4"/>
  <c r="I198" i="4"/>
  <c r="H198" i="4"/>
  <c r="G198" i="4"/>
  <c r="F198" i="4"/>
  <c r="E198" i="4"/>
  <c r="D198" i="4"/>
  <c r="C198" i="4"/>
  <c r="B198" i="4"/>
  <c r="R197" i="4"/>
  <c r="Q197" i="4"/>
  <c r="P197" i="4"/>
  <c r="O197" i="4"/>
  <c r="M197" i="4"/>
  <c r="J197" i="4"/>
  <c r="I197" i="4"/>
  <c r="H197" i="4"/>
  <c r="G197" i="4"/>
  <c r="F197" i="4"/>
  <c r="E197" i="4"/>
  <c r="D197" i="4"/>
  <c r="C197" i="4"/>
  <c r="B197" i="4"/>
  <c r="R196" i="4"/>
  <c r="Q196" i="4"/>
  <c r="P196" i="4"/>
  <c r="O196" i="4"/>
  <c r="M196" i="4"/>
  <c r="J196" i="4"/>
  <c r="I196" i="4"/>
  <c r="H196" i="4"/>
  <c r="G196" i="4"/>
  <c r="F196" i="4"/>
  <c r="E196" i="4"/>
  <c r="D196" i="4"/>
  <c r="C196" i="4"/>
  <c r="B196" i="4"/>
  <c r="R195" i="4"/>
  <c r="Q195" i="4"/>
  <c r="P195" i="4"/>
  <c r="O195" i="4"/>
  <c r="M195" i="4"/>
  <c r="J195" i="4"/>
  <c r="I195" i="4"/>
  <c r="H195" i="4"/>
  <c r="G195" i="4"/>
  <c r="F195" i="4"/>
  <c r="E195" i="4"/>
  <c r="D195" i="4"/>
  <c r="C195" i="4"/>
  <c r="B195" i="4"/>
  <c r="R194" i="4"/>
  <c r="Q194" i="4"/>
  <c r="P194" i="4"/>
  <c r="O194" i="4"/>
  <c r="M194" i="4"/>
  <c r="J194" i="4"/>
  <c r="I194" i="4"/>
  <c r="H194" i="4"/>
  <c r="G194" i="4"/>
  <c r="F194" i="4"/>
  <c r="E194" i="4"/>
  <c r="D194" i="4"/>
  <c r="C194" i="4"/>
  <c r="B194" i="4"/>
  <c r="R193" i="4"/>
  <c r="Q193" i="4"/>
  <c r="P193" i="4"/>
  <c r="O193" i="4"/>
  <c r="M193" i="4"/>
  <c r="J193" i="4"/>
  <c r="I193" i="4"/>
  <c r="H193" i="4"/>
  <c r="G193" i="4"/>
  <c r="F193" i="4"/>
  <c r="E193" i="4"/>
  <c r="D193" i="4"/>
  <c r="C193" i="4"/>
  <c r="B193" i="4"/>
  <c r="R192" i="4"/>
  <c r="Q192" i="4"/>
  <c r="P192" i="4"/>
  <c r="O192" i="4"/>
  <c r="M192" i="4"/>
  <c r="J192" i="4"/>
  <c r="I192" i="4"/>
  <c r="H192" i="4"/>
  <c r="G192" i="4"/>
  <c r="F192" i="4"/>
  <c r="E192" i="4"/>
  <c r="D192" i="4"/>
  <c r="C192" i="4"/>
  <c r="B192" i="4"/>
  <c r="R191" i="4"/>
  <c r="Q191" i="4"/>
  <c r="P191" i="4"/>
  <c r="O191" i="4"/>
  <c r="M191" i="4"/>
  <c r="J191" i="4"/>
  <c r="I191" i="4"/>
  <c r="H191" i="4"/>
  <c r="G191" i="4"/>
  <c r="F191" i="4"/>
  <c r="E191" i="4"/>
  <c r="D191" i="4"/>
  <c r="C191" i="4"/>
  <c r="B191" i="4"/>
  <c r="R190" i="4"/>
  <c r="Q190" i="4"/>
  <c r="P190" i="4"/>
  <c r="O190" i="4"/>
  <c r="M190" i="4"/>
  <c r="J190" i="4"/>
  <c r="I190" i="4"/>
  <c r="H190" i="4"/>
  <c r="G190" i="4"/>
  <c r="F190" i="4"/>
  <c r="E190" i="4"/>
  <c r="D190" i="4"/>
  <c r="C190" i="4"/>
  <c r="B190" i="4"/>
  <c r="R189" i="4"/>
  <c r="Q189" i="4"/>
  <c r="P189" i="4"/>
  <c r="O189" i="4"/>
  <c r="M189" i="4"/>
  <c r="J189" i="4"/>
  <c r="I189" i="4"/>
  <c r="H189" i="4"/>
  <c r="G189" i="4"/>
  <c r="F189" i="4"/>
  <c r="E189" i="4"/>
  <c r="D189" i="4"/>
  <c r="C189" i="4"/>
  <c r="B189" i="4"/>
  <c r="R188" i="4"/>
  <c r="Q188" i="4"/>
  <c r="P188" i="4"/>
  <c r="O188" i="4"/>
  <c r="M188" i="4"/>
  <c r="J188" i="4"/>
  <c r="I188" i="4"/>
  <c r="H188" i="4"/>
  <c r="G188" i="4"/>
  <c r="F188" i="4"/>
  <c r="E188" i="4"/>
  <c r="D188" i="4"/>
  <c r="C188" i="4"/>
  <c r="B188" i="4"/>
  <c r="R187" i="4"/>
  <c r="Q187" i="4"/>
  <c r="P187" i="4"/>
  <c r="O187" i="4"/>
  <c r="M187" i="4"/>
  <c r="J187" i="4"/>
  <c r="I187" i="4"/>
  <c r="H187" i="4"/>
  <c r="G187" i="4"/>
  <c r="F187" i="4"/>
  <c r="E187" i="4"/>
  <c r="D187" i="4"/>
  <c r="C187" i="4"/>
  <c r="B187" i="4"/>
  <c r="R186" i="4"/>
  <c r="Q186" i="4"/>
  <c r="P186" i="4"/>
  <c r="O186" i="4"/>
  <c r="M186" i="4"/>
  <c r="J186" i="4"/>
  <c r="I186" i="4"/>
  <c r="H186" i="4"/>
  <c r="G186" i="4"/>
  <c r="F186" i="4"/>
  <c r="E186" i="4"/>
  <c r="D186" i="4"/>
  <c r="C186" i="4"/>
  <c r="B186" i="4"/>
  <c r="R185" i="4"/>
  <c r="Q185" i="4"/>
  <c r="P185" i="4"/>
  <c r="O185" i="4"/>
  <c r="M185" i="4"/>
  <c r="J185" i="4"/>
  <c r="I185" i="4"/>
  <c r="H185" i="4"/>
  <c r="G185" i="4"/>
  <c r="F185" i="4"/>
  <c r="E185" i="4"/>
  <c r="D185" i="4"/>
  <c r="C185" i="4"/>
  <c r="B185" i="4"/>
  <c r="R184" i="4"/>
  <c r="Q184" i="4"/>
  <c r="P184" i="4"/>
  <c r="O184" i="4"/>
  <c r="M184" i="4"/>
  <c r="J184" i="4"/>
  <c r="I184" i="4"/>
  <c r="H184" i="4"/>
  <c r="G184" i="4"/>
  <c r="F184" i="4"/>
  <c r="E184" i="4"/>
  <c r="D184" i="4"/>
  <c r="C184" i="4"/>
  <c r="B184" i="4"/>
  <c r="R183" i="4"/>
  <c r="Q183" i="4"/>
  <c r="P183" i="4"/>
  <c r="O183" i="4"/>
  <c r="M183" i="4"/>
  <c r="J183" i="4"/>
  <c r="I183" i="4"/>
  <c r="H183" i="4"/>
  <c r="G183" i="4"/>
  <c r="F183" i="4"/>
  <c r="E183" i="4"/>
  <c r="D183" i="4"/>
  <c r="C183" i="4"/>
  <c r="B183" i="4"/>
  <c r="R182" i="4"/>
  <c r="Q182" i="4"/>
  <c r="P182" i="4"/>
  <c r="O182" i="4"/>
  <c r="M182" i="4"/>
  <c r="J182" i="4"/>
  <c r="I182" i="4"/>
  <c r="H182" i="4"/>
  <c r="G182" i="4"/>
  <c r="F182" i="4"/>
  <c r="E182" i="4"/>
  <c r="D182" i="4"/>
  <c r="C182" i="4"/>
  <c r="B182" i="4"/>
  <c r="R181" i="4"/>
  <c r="Q181" i="4"/>
  <c r="P181" i="4"/>
  <c r="O181" i="4"/>
  <c r="M181" i="4"/>
  <c r="J181" i="4"/>
  <c r="I181" i="4"/>
  <c r="H181" i="4"/>
  <c r="G181" i="4"/>
  <c r="F181" i="4"/>
  <c r="E181" i="4"/>
  <c r="D181" i="4"/>
  <c r="C181" i="4"/>
  <c r="B181" i="4"/>
  <c r="R180" i="4"/>
  <c r="Q180" i="4"/>
  <c r="P180" i="4"/>
  <c r="O180" i="4"/>
  <c r="M180" i="4"/>
  <c r="J180" i="4"/>
  <c r="I180" i="4"/>
  <c r="H180" i="4"/>
  <c r="G180" i="4"/>
  <c r="F180" i="4"/>
  <c r="E180" i="4"/>
  <c r="D180" i="4"/>
  <c r="C180" i="4"/>
  <c r="B180" i="4"/>
  <c r="R179" i="4"/>
  <c r="Q179" i="4"/>
  <c r="P179" i="4"/>
  <c r="O179" i="4"/>
  <c r="M179" i="4"/>
  <c r="J179" i="4"/>
  <c r="I179" i="4"/>
  <c r="H179" i="4"/>
  <c r="G179" i="4"/>
  <c r="F179" i="4"/>
  <c r="E179" i="4"/>
  <c r="D179" i="4"/>
  <c r="C179" i="4"/>
  <c r="B179" i="4"/>
  <c r="R178" i="4"/>
  <c r="Q178" i="4"/>
  <c r="P178" i="4"/>
  <c r="O178" i="4"/>
  <c r="M178" i="4"/>
  <c r="J178" i="4"/>
  <c r="I178" i="4"/>
  <c r="H178" i="4"/>
  <c r="G178" i="4"/>
  <c r="F178" i="4"/>
  <c r="E178" i="4"/>
  <c r="D178" i="4"/>
  <c r="C178" i="4"/>
  <c r="B178" i="4"/>
  <c r="R177" i="4"/>
  <c r="Q177" i="4"/>
  <c r="P177" i="4"/>
  <c r="O177" i="4"/>
  <c r="M177" i="4"/>
  <c r="J177" i="4"/>
  <c r="I177" i="4"/>
  <c r="H177" i="4"/>
  <c r="G177" i="4"/>
  <c r="F177" i="4"/>
  <c r="E177" i="4"/>
  <c r="D177" i="4"/>
  <c r="C177" i="4"/>
  <c r="B177" i="4"/>
  <c r="R176" i="4"/>
  <c r="Q176" i="4"/>
  <c r="P176" i="4"/>
  <c r="O176" i="4"/>
  <c r="M176" i="4"/>
  <c r="J176" i="4"/>
  <c r="I176" i="4"/>
  <c r="H176" i="4"/>
  <c r="G176" i="4"/>
  <c r="F176" i="4"/>
  <c r="E176" i="4"/>
  <c r="D176" i="4"/>
  <c r="C176" i="4"/>
  <c r="B176" i="4"/>
  <c r="R175" i="4"/>
  <c r="Q175" i="4"/>
  <c r="P175" i="4"/>
  <c r="O175" i="4"/>
  <c r="M175" i="4"/>
  <c r="J175" i="4"/>
  <c r="I175" i="4"/>
  <c r="H175" i="4"/>
  <c r="G175" i="4"/>
  <c r="F175" i="4"/>
  <c r="E175" i="4"/>
  <c r="D175" i="4"/>
  <c r="C175" i="4"/>
  <c r="B175" i="4"/>
  <c r="R174" i="4"/>
  <c r="Q174" i="4"/>
  <c r="P174" i="4"/>
  <c r="O174" i="4"/>
  <c r="M174" i="4"/>
  <c r="J174" i="4"/>
  <c r="I174" i="4"/>
  <c r="H174" i="4"/>
  <c r="G174" i="4"/>
  <c r="F174" i="4"/>
  <c r="E174" i="4"/>
  <c r="D174" i="4"/>
  <c r="C174" i="4"/>
  <c r="B174" i="4"/>
  <c r="R173" i="4"/>
  <c r="Q173" i="4"/>
  <c r="P173" i="4"/>
  <c r="O173" i="4"/>
  <c r="M173" i="4"/>
  <c r="J173" i="4"/>
  <c r="I173" i="4"/>
  <c r="H173" i="4"/>
  <c r="G173" i="4"/>
  <c r="F173" i="4"/>
  <c r="E173" i="4"/>
  <c r="D173" i="4"/>
  <c r="C173" i="4"/>
  <c r="B173" i="4"/>
  <c r="R172" i="4"/>
  <c r="Q172" i="4"/>
  <c r="P172" i="4"/>
  <c r="O172" i="4"/>
  <c r="M172" i="4"/>
  <c r="J172" i="4"/>
  <c r="I172" i="4"/>
  <c r="H172" i="4"/>
  <c r="G172" i="4"/>
  <c r="F172" i="4"/>
  <c r="E172" i="4"/>
  <c r="D172" i="4"/>
  <c r="C172" i="4"/>
  <c r="B172" i="4"/>
  <c r="R171" i="4"/>
  <c r="Q171" i="4"/>
  <c r="P171" i="4"/>
  <c r="O171" i="4"/>
  <c r="M171" i="4"/>
  <c r="J171" i="4"/>
  <c r="I171" i="4"/>
  <c r="H171" i="4"/>
  <c r="G171" i="4"/>
  <c r="F171" i="4"/>
  <c r="E171" i="4"/>
  <c r="D171" i="4"/>
  <c r="C171" i="4"/>
  <c r="B171" i="4"/>
  <c r="R170" i="4"/>
  <c r="Q170" i="4"/>
  <c r="P170" i="4"/>
  <c r="O170" i="4"/>
  <c r="M170" i="4"/>
  <c r="J170" i="4"/>
  <c r="I170" i="4"/>
  <c r="H170" i="4"/>
  <c r="G170" i="4"/>
  <c r="F170" i="4"/>
  <c r="E170" i="4"/>
  <c r="D170" i="4"/>
  <c r="C170" i="4"/>
  <c r="B170" i="4"/>
  <c r="R169" i="4"/>
  <c r="Q169" i="4"/>
  <c r="P169" i="4"/>
  <c r="O169" i="4"/>
  <c r="M169" i="4"/>
  <c r="J169" i="4"/>
  <c r="I169" i="4"/>
  <c r="H169" i="4"/>
  <c r="G169" i="4"/>
  <c r="F169" i="4"/>
  <c r="E169" i="4"/>
  <c r="D169" i="4"/>
  <c r="C169" i="4"/>
  <c r="B169" i="4"/>
  <c r="R168" i="4"/>
  <c r="Q168" i="4"/>
  <c r="P168" i="4"/>
  <c r="O168" i="4"/>
  <c r="M168" i="4"/>
  <c r="J168" i="4"/>
  <c r="I168" i="4"/>
  <c r="H168" i="4"/>
  <c r="G168" i="4"/>
  <c r="F168" i="4"/>
  <c r="E168" i="4"/>
  <c r="D168" i="4"/>
  <c r="C168" i="4"/>
  <c r="B168" i="4"/>
  <c r="O2" i="5"/>
  <c r="AC132" i="4" l="1"/>
  <c r="AC72" i="4"/>
  <c r="AC105" i="4"/>
  <c r="AC150" i="4"/>
  <c r="AC84" i="4"/>
  <c r="AC75" i="4"/>
  <c r="AC44" i="4"/>
  <c r="AC123" i="4"/>
  <c r="AC103" i="4"/>
  <c r="AC46" i="4"/>
  <c r="AC48" i="4"/>
  <c r="AC22" i="4"/>
  <c r="AC10" i="4"/>
  <c r="AC164" i="4"/>
  <c r="AC39" i="4"/>
  <c r="AC64" i="4"/>
  <c r="AC95" i="4"/>
  <c r="AC9" i="4"/>
  <c r="AC45" i="4"/>
  <c r="AC53" i="4"/>
  <c r="AC54" i="4"/>
  <c r="AC117" i="4"/>
  <c r="AC33" i="4"/>
  <c r="AC7" i="4"/>
  <c r="AC135" i="4"/>
  <c r="AC106" i="4"/>
  <c r="AC16" i="4"/>
  <c r="AC37" i="4"/>
  <c r="AC60" i="4"/>
  <c r="AC113" i="4"/>
  <c r="AC81" i="4"/>
  <c r="AC88" i="4"/>
  <c r="AC131" i="4"/>
  <c r="AC55" i="4"/>
  <c r="AC32" i="4"/>
  <c r="AC14" i="4"/>
  <c r="AC152" i="4"/>
  <c r="AC82" i="4"/>
  <c r="AC153" i="4"/>
  <c r="AC13" i="4"/>
  <c r="AC92" i="4"/>
  <c r="AC116" i="4"/>
  <c r="AC111" i="4"/>
  <c r="AC104" i="4"/>
  <c r="AC43" i="4"/>
  <c r="AC67" i="4"/>
  <c r="AC17" i="4"/>
  <c r="AC63" i="4"/>
  <c r="AC124" i="4"/>
  <c r="AC115" i="4"/>
  <c r="AC42" i="4"/>
  <c r="AC110" i="4"/>
  <c r="AC100" i="4"/>
  <c r="AC133" i="4"/>
  <c r="AC127" i="4"/>
  <c r="AC97" i="4"/>
  <c r="AC86" i="4"/>
  <c r="AC77" i="4"/>
  <c r="AC129" i="4"/>
  <c r="AC51" i="4"/>
  <c r="AC147" i="4"/>
  <c r="AC137" i="4"/>
  <c r="AC125" i="4"/>
  <c r="AC59" i="4"/>
  <c r="AC99" i="4"/>
  <c r="AC71" i="4"/>
  <c r="AC69" i="4"/>
  <c r="AC90" i="4"/>
  <c r="AC126" i="4"/>
  <c r="AC108" i="4"/>
  <c r="AC30" i="4"/>
  <c r="AC28" i="4"/>
  <c r="AC31" i="4"/>
  <c r="AC161" i="4"/>
  <c r="AC11" i="4"/>
  <c r="AC148" i="4"/>
  <c r="AC139" i="4"/>
  <c r="AC102" i="4"/>
  <c r="AC57" i="4"/>
  <c r="AC61" i="4"/>
  <c r="AC80" i="4"/>
  <c r="AC160" i="4"/>
  <c r="AC163" i="4"/>
  <c r="AC144" i="4"/>
  <c r="AC24" i="4"/>
  <c r="AC5" i="4"/>
  <c r="AC41" i="4"/>
  <c r="AC25" i="4"/>
  <c r="AC78" i="4"/>
  <c r="Z315" i="4"/>
  <c r="X318" i="4"/>
  <c r="V304" i="4"/>
  <c r="Y318" i="4"/>
  <c r="V317" i="4"/>
  <c r="X281" i="4"/>
  <c r="Z282" i="4"/>
  <c r="X305" i="4"/>
  <c r="Z306" i="4"/>
  <c r="V308" i="4"/>
  <c r="X309" i="4"/>
  <c r="Z310" i="4"/>
  <c r="V312" i="4"/>
  <c r="X313" i="4"/>
  <c r="Z278" i="4"/>
  <c r="Z290" i="4"/>
  <c r="Z318" i="4"/>
  <c r="Y316" i="4"/>
  <c r="AA316" i="4"/>
  <c r="V223" i="4"/>
  <c r="V227" i="4"/>
  <c r="V231" i="4"/>
  <c r="V259" i="4"/>
  <c r="V267" i="4"/>
  <c r="V271" i="4"/>
  <c r="V311" i="4"/>
  <c r="Y304" i="4"/>
  <c r="Y308" i="4"/>
  <c r="V221" i="4"/>
  <c r="V229" i="4"/>
  <c r="V233" i="4"/>
  <c r="V301" i="4"/>
  <c r="V313" i="4"/>
  <c r="Y234" i="4"/>
  <c r="Y310" i="4"/>
  <c r="Z311" i="4"/>
  <c r="X314" i="4"/>
  <c r="AA234" i="4"/>
  <c r="Y309" i="4"/>
  <c r="AA310" i="4"/>
  <c r="Z241" i="4"/>
  <c r="Z257" i="4"/>
  <c r="Z261" i="4"/>
  <c r="X264" i="4"/>
  <c r="Z268" i="4"/>
  <c r="Z269" i="4"/>
  <c r="V256" i="4"/>
  <c r="V272" i="4"/>
  <c r="V288" i="4"/>
  <c r="V292" i="4"/>
  <c r="V296" i="4"/>
  <c r="V316" i="4"/>
  <c r="X317" i="4"/>
  <c r="Y297" i="4"/>
  <c r="Y172" i="4"/>
  <c r="Y176" i="4"/>
  <c r="Y188" i="4"/>
  <c r="Y192" i="4"/>
  <c r="Y208" i="4"/>
  <c r="AA209" i="4"/>
  <c r="Y211" i="4"/>
  <c r="AA217" i="4"/>
  <c r="AA221" i="4"/>
  <c r="AA244" i="4"/>
  <c r="Y299" i="4"/>
  <c r="Z235" i="4"/>
  <c r="X238" i="4"/>
  <c r="Z239" i="4"/>
  <c r="Z271" i="4"/>
  <c r="Z205" i="4"/>
  <c r="AA250" i="4"/>
  <c r="Y277" i="4"/>
  <c r="X171" i="4"/>
  <c r="X175" i="4"/>
  <c r="X207" i="4"/>
  <c r="V222" i="4"/>
  <c r="V254" i="4"/>
  <c r="Z288" i="4"/>
  <c r="X299" i="4"/>
  <c r="V302" i="4"/>
  <c r="X303" i="4"/>
  <c r="V306" i="4"/>
  <c r="X307" i="4"/>
  <c r="V310" i="4"/>
  <c r="X315" i="4"/>
  <c r="Z316" i="4"/>
  <c r="AA260" i="4"/>
  <c r="Y263" i="4"/>
  <c r="AA264" i="4"/>
  <c r="Y311" i="4"/>
  <c r="AA312" i="4"/>
  <c r="Y315" i="4"/>
  <c r="V169" i="4"/>
  <c r="AA171" i="4"/>
  <c r="V173" i="4"/>
  <c r="V177" i="4"/>
  <c r="AA179" i="4"/>
  <c r="V185" i="4"/>
  <c r="V189" i="4"/>
  <c r="Y206" i="4"/>
  <c r="Y219" i="4"/>
  <c r="AA220" i="4"/>
  <c r="Y227" i="4"/>
  <c r="Z236" i="4"/>
  <c r="X239" i="4"/>
  <c r="Z240" i="4"/>
  <c r="Z244" i="4"/>
  <c r="V246" i="4"/>
  <c r="V250" i="4"/>
  <c r="Y268" i="4"/>
  <c r="AA269" i="4"/>
  <c r="Z289" i="4"/>
  <c r="V291" i="4"/>
  <c r="X292" i="4"/>
  <c r="Z293" i="4"/>
  <c r="V295" i="4"/>
  <c r="X296" i="4"/>
  <c r="Z297" i="4"/>
  <c r="Y305" i="4"/>
  <c r="Y313" i="4"/>
  <c r="Z175" i="4"/>
  <c r="Z179" i="4"/>
  <c r="X186" i="4"/>
  <c r="Z187" i="4"/>
  <c r="Z191" i="4"/>
  <c r="Z195" i="4"/>
  <c r="X198" i="4"/>
  <c r="Z199" i="4"/>
  <c r="X202" i="4"/>
  <c r="X206" i="4"/>
  <c r="Z207" i="4"/>
  <c r="Z211" i="4"/>
  <c r="Z215" i="4"/>
  <c r="Y247" i="4"/>
  <c r="AA248" i="4"/>
  <c r="Z252" i="4"/>
  <c r="X255" i="4"/>
  <c r="Z256" i="4"/>
  <c r="Y276" i="4"/>
  <c r="AA277" i="4"/>
  <c r="Y292" i="4"/>
  <c r="V241" i="4"/>
  <c r="V290" i="4"/>
  <c r="X173" i="4"/>
  <c r="X181" i="4"/>
  <c r="Z214" i="4"/>
  <c r="Z218" i="4"/>
  <c r="V228" i="4"/>
  <c r="Z230" i="4"/>
  <c r="V232" i="4"/>
  <c r="Z234" i="4"/>
  <c r="Z255" i="4"/>
  <c r="Y295" i="4"/>
  <c r="AA170" i="4"/>
  <c r="V171" i="4"/>
  <c r="Y177" i="4"/>
  <c r="AA178" i="4"/>
  <c r="Y181" i="4"/>
  <c r="AA186" i="4"/>
  <c r="V187" i="4"/>
  <c r="Y193" i="4"/>
  <c r="AA194" i="4"/>
  <c r="Y197" i="4"/>
  <c r="AA202" i="4"/>
  <c r="AA206" i="4"/>
  <c r="Y213" i="4"/>
  <c r="Y217" i="4"/>
  <c r="AA218" i="4"/>
  <c r="V244" i="4"/>
  <c r="Z246" i="4"/>
  <c r="V248" i="4"/>
  <c r="X249" i="4"/>
  <c r="Z250" i="4"/>
  <c r="Y254" i="4"/>
  <c r="AA266" i="4"/>
  <c r="AA270" i="4"/>
  <c r="Z279" i="4"/>
  <c r="Z283" i="4"/>
  <c r="Z287" i="4"/>
  <c r="V293" i="4"/>
  <c r="Y303" i="4"/>
  <c r="AA303" i="4"/>
  <c r="Z221" i="4"/>
  <c r="Y237" i="4"/>
  <c r="Y241" i="4"/>
  <c r="AA241" i="4"/>
  <c r="Y245" i="4"/>
  <c r="Z262" i="4"/>
  <c r="X265" i="4"/>
  <c r="Z266" i="4"/>
  <c r="AA291" i="4"/>
  <c r="Y294" i="4"/>
  <c r="Z303" i="4"/>
  <c r="Z307" i="4"/>
  <c r="V170" i="4"/>
  <c r="V174" i="4"/>
  <c r="V178" i="4"/>
  <c r="V186" i="4"/>
  <c r="V190" i="4"/>
  <c r="V194" i="4"/>
  <c r="V202" i="4"/>
  <c r="X203" i="4"/>
  <c r="V206" i="4"/>
  <c r="V210" i="4"/>
  <c r="V243" i="4"/>
  <c r="Y249" i="4"/>
  <c r="V252" i="4"/>
  <c r="X253" i="4"/>
  <c r="Z254" i="4"/>
  <c r="V257" i="4"/>
  <c r="V265" i="4"/>
  <c r="X266" i="4"/>
  <c r="V269" i="4"/>
  <c r="X270" i="4"/>
  <c r="Z272" i="4"/>
  <c r="X275" i="4"/>
  <c r="Z276" i="4"/>
  <c r="V299" i="4"/>
  <c r="Y301" i="4"/>
  <c r="AA168" i="4"/>
  <c r="Y171" i="4"/>
  <c r="AA172" i="4"/>
  <c r="Y179" i="4"/>
  <c r="AA184" i="4"/>
  <c r="Y187" i="4"/>
  <c r="AA188" i="4"/>
  <c r="Y195" i="4"/>
  <c r="AA200" i="4"/>
  <c r="AA204" i="4"/>
  <c r="AA212" i="4"/>
  <c r="Y215" i="4"/>
  <c r="Z228" i="4"/>
  <c r="Y244" i="4"/>
  <c r="Z245" i="4"/>
  <c r="AA254" i="4"/>
  <c r="Y258" i="4"/>
  <c r="Y266" i="4"/>
  <c r="AA267" i="4"/>
  <c r="AA271" i="4"/>
  <c r="Y279" i="4"/>
  <c r="X291" i="4"/>
  <c r="X300" i="4"/>
  <c r="Z301" i="4"/>
  <c r="Z305" i="4"/>
  <c r="X308" i="4"/>
  <c r="Z309" i="4"/>
  <c r="Z313" i="4"/>
  <c r="X170" i="4"/>
  <c r="Z170" i="4"/>
  <c r="Z171" i="4"/>
  <c r="Z174" i="4"/>
  <c r="X182" i="4"/>
  <c r="Z183" i="4"/>
  <c r="Z186" i="4"/>
  <c r="Z190" i="4"/>
  <c r="V205" i="4"/>
  <c r="V209" i="4"/>
  <c r="V238" i="4"/>
  <c r="V260" i="4"/>
  <c r="V268" i="4"/>
  <c r="V273" i="4"/>
  <c r="Z274" i="4"/>
  <c r="V281" i="4"/>
  <c r="V285" i="4"/>
  <c r="Z286" i="4"/>
  <c r="V298" i="4"/>
  <c r="Y174" i="4"/>
  <c r="Y182" i="4"/>
  <c r="Y190" i="4"/>
  <c r="Y198" i="4"/>
  <c r="Y210" i="4"/>
  <c r="Y218" i="4"/>
  <c r="Z219" i="4"/>
  <c r="Z223" i="4"/>
  <c r="X226" i="4"/>
  <c r="X230" i="4"/>
  <c r="Z231" i="4"/>
  <c r="X234" i="4"/>
  <c r="Y239" i="4"/>
  <c r="AA240" i="4"/>
  <c r="AA252" i="4"/>
  <c r="AA258" i="4"/>
  <c r="Y261" i="4"/>
  <c r="Y274" i="4"/>
  <c r="AA275" i="4"/>
  <c r="AA282" i="4"/>
  <c r="AA283" i="4"/>
  <c r="Y286" i="4"/>
  <c r="X294" i="4"/>
  <c r="Z300" i="4"/>
  <c r="V176" i="4"/>
  <c r="V192" i="4"/>
  <c r="V204" i="4"/>
  <c r="V212" i="4"/>
  <c r="V237" i="4"/>
  <c r="AA169" i="4"/>
  <c r="AA181" i="4"/>
  <c r="Y212" i="4"/>
  <c r="Z233" i="4"/>
  <c r="AA242" i="4"/>
  <c r="AA285" i="4"/>
  <c r="X168" i="4"/>
  <c r="Z168" i="4"/>
  <c r="Z169" i="4"/>
  <c r="Z173" i="4"/>
  <c r="X176" i="4"/>
  <c r="Z176" i="4"/>
  <c r="Z177" i="4"/>
  <c r="Z181" i="4"/>
  <c r="X184" i="4"/>
  <c r="Z184" i="4"/>
  <c r="Z185" i="4"/>
  <c r="Z189" i="4"/>
  <c r="X192" i="4"/>
  <c r="Z193" i="4"/>
  <c r="Z197" i="4"/>
  <c r="X200" i="4"/>
  <c r="Z201" i="4"/>
  <c r="V207" i="4"/>
  <c r="X208" i="4"/>
  <c r="Z209" i="4"/>
  <c r="X211" i="4"/>
  <c r="X212" i="4"/>
  <c r="Z213" i="4"/>
  <c r="V215" i="4"/>
  <c r="Y221" i="4"/>
  <c r="Y225" i="4"/>
  <c r="AA226" i="4"/>
  <c r="V240" i="4"/>
  <c r="Z242" i="4"/>
  <c r="V253" i="4"/>
  <c r="AA256" i="4"/>
  <c r="V258" i="4"/>
  <c r="V262" i="4"/>
  <c r="Z264" i="4"/>
  <c r="V270" i="4"/>
  <c r="V275" i="4"/>
  <c r="Z277" i="4"/>
  <c r="V279" i="4"/>
  <c r="V283" i="4"/>
  <c r="X284" i="4"/>
  <c r="Z285" i="4"/>
  <c r="V287" i="4"/>
  <c r="X288" i="4"/>
  <c r="Z298" i="4"/>
  <c r="Y306" i="4"/>
  <c r="V168" i="4"/>
  <c r="X169" i="4"/>
  <c r="Y170" i="4"/>
  <c r="Y175" i="4"/>
  <c r="AA175" i="4"/>
  <c r="X180" i="4"/>
  <c r="Z180" i="4"/>
  <c r="AA182" i="4"/>
  <c r="V183" i="4"/>
  <c r="V184" i="4"/>
  <c r="X185" i="4"/>
  <c r="Y186" i="4"/>
  <c r="Y191" i="4"/>
  <c r="X196" i="4"/>
  <c r="AA198" i="4"/>
  <c r="V200" i="4"/>
  <c r="Y202" i="4"/>
  <c r="AA203" i="4"/>
  <c r="AA208" i="4"/>
  <c r="AA213" i="4"/>
  <c r="V214" i="4"/>
  <c r="Z216" i="4"/>
  <c r="Z217" i="4"/>
  <c r="V220" i="4"/>
  <c r="Y223" i="4"/>
  <c r="AA223" i="4"/>
  <c r="Z224" i="4"/>
  <c r="V226" i="4"/>
  <c r="Y228" i="4"/>
  <c r="AA228" i="4"/>
  <c r="Y229" i="4"/>
  <c r="Y233" i="4"/>
  <c r="AA233" i="4"/>
  <c r="V236" i="4"/>
  <c r="X242" i="4"/>
  <c r="V251" i="4"/>
  <c r="Y260" i="4"/>
  <c r="Y269" i="4"/>
  <c r="Z270" i="4"/>
  <c r="V278" i="4"/>
  <c r="X280" i="4"/>
  <c r="Z280" i="4"/>
  <c r="Z281" i="4"/>
  <c r="V284" i="4"/>
  <c r="X285" i="4"/>
  <c r="V289" i="4"/>
  <c r="Z291" i="4"/>
  <c r="V294" i="4"/>
  <c r="Z295" i="4"/>
  <c r="AA296" i="4"/>
  <c r="V300" i="4"/>
  <c r="Y302" i="4"/>
  <c r="AA302" i="4"/>
  <c r="Y307" i="4"/>
  <c r="AA307" i="4"/>
  <c r="X312" i="4"/>
  <c r="AA314" i="4"/>
  <c r="AA318" i="4"/>
  <c r="Y169" i="4"/>
  <c r="X174" i="4"/>
  <c r="AA176" i="4"/>
  <c r="X179" i="4"/>
  <c r="Y180" i="4"/>
  <c r="Y185" i="4"/>
  <c r="X190" i="4"/>
  <c r="AA192" i="4"/>
  <c r="Y196" i="4"/>
  <c r="Y201" i="4"/>
  <c r="X205" i="4"/>
  <c r="AA207" i="4"/>
  <c r="X210" i="4"/>
  <c r="Y216" i="4"/>
  <c r="AA224" i="4"/>
  <c r="Z229" i="4"/>
  <c r="Z238" i="4"/>
  <c r="X241" i="4"/>
  <c r="Y242" i="4"/>
  <c r="X247" i="4"/>
  <c r="Z248" i="4"/>
  <c r="Y252" i="4"/>
  <c r="Z253" i="4"/>
  <c r="X259" i="4"/>
  <c r="Z260" i="4"/>
  <c r="X268" i="4"/>
  <c r="Z275" i="4"/>
  <c r="Y280" i="4"/>
  <c r="Y285" i="4"/>
  <c r="Y290" i="4"/>
  <c r="Z296" i="4"/>
  <c r="Z302" i="4"/>
  <c r="X306" i="4"/>
  <c r="X311" i="4"/>
  <c r="Y312" i="4"/>
  <c r="X316" i="4"/>
  <c r="Z317" i="4"/>
  <c r="V172" i="4"/>
  <c r="V188" i="4"/>
  <c r="V219" i="4"/>
  <c r="V225" i="4"/>
  <c r="V235" i="4"/>
  <c r="V277" i="4"/>
  <c r="Z294" i="4"/>
  <c r="AA311" i="4"/>
  <c r="Y168" i="4"/>
  <c r="Y173" i="4"/>
  <c r="AA173" i="4"/>
  <c r="X178" i="4"/>
  <c r="Z178" i="4"/>
  <c r="AA180" i="4"/>
  <c r="V181" i="4"/>
  <c r="V182" i="4"/>
  <c r="X183" i="4"/>
  <c r="Y184" i="4"/>
  <c r="Y189" i="4"/>
  <c r="X194" i="4"/>
  <c r="AA196" i="4"/>
  <c r="V198" i="4"/>
  <c r="Y200" i="4"/>
  <c r="V203" i="4"/>
  <c r="V208" i="4"/>
  <c r="X209" i="4"/>
  <c r="AA211" i="4"/>
  <c r="X214" i="4"/>
  <c r="AA216" i="4"/>
  <c r="V218" i="4"/>
  <c r="Y220" i="4"/>
  <c r="Z222" i="4"/>
  <c r="Y226" i="4"/>
  <c r="V230" i="4"/>
  <c r="Z232" i="4"/>
  <c r="V234" i="4"/>
  <c r="Y236" i="4"/>
  <c r="AA236" i="4"/>
  <c r="Z237" i="4"/>
  <c r="V239" i="4"/>
  <c r="V245" i="4"/>
  <c r="X246" i="4"/>
  <c r="Z247" i="4"/>
  <c r="V249" i="4"/>
  <c r="X250" i="4"/>
  <c r="Y251" i="4"/>
  <c r="V255" i="4"/>
  <c r="X257" i="4"/>
  <c r="Z258" i="4"/>
  <c r="Z259" i="4"/>
  <c r="V261" i="4"/>
  <c r="X262" i="4"/>
  <c r="Z267" i="4"/>
  <c r="X273" i="4"/>
  <c r="Z273" i="4"/>
  <c r="V276" i="4"/>
  <c r="Y278" i="4"/>
  <c r="AA278" i="4"/>
  <c r="V282" i="4"/>
  <c r="AA284" i="4"/>
  <c r="Y289" i="4"/>
  <c r="V297" i="4"/>
  <c r="Z299" i="4"/>
  <c r="V303" i="4"/>
  <c r="AA305" i="4"/>
  <c r="X310" i="4"/>
  <c r="V314" i="4"/>
  <c r="X172" i="4"/>
  <c r="Z172" i="4"/>
  <c r="AA174" i="4"/>
  <c r="V175" i="4"/>
  <c r="X177" i="4"/>
  <c r="Y178" i="4"/>
  <c r="Y183" i="4"/>
  <c r="X188" i="4"/>
  <c r="Z188" i="4"/>
  <c r="AA190" i="4"/>
  <c r="V191" i="4"/>
  <c r="Y194" i="4"/>
  <c r="Y199" i="4"/>
  <c r="Y203" i="4"/>
  <c r="Y204" i="4"/>
  <c r="AA205" i="4"/>
  <c r="AA210" i="4"/>
  <c r="AA215" i="4"/>
  <c r="V217" i="4"/>
  <c r="Z220" i="4"/>
  <c r="AA222" i="4"/>
  <c r="V224" i="4"/>
  <c r="Z225" i="4"/>
  <c r="Z226" i="4"/>
  <c r="Y231" i="4"/>
  <c r="AA232" i="4"/>
  <c r="Y250" i="4"/>
  <c r="Y256" i="4"/>
  <c r="AA259" i="4"/>
  <c r="Y262" i="4"/>
  <c r="AA263" i="4"/>
  <c r="Y267" i="4"/>
  <c r="X271" i="4"/>
  <c r="X272" i="4"/>
  <c r="Y273" i="4"/>
  <c r="Y283" i="4"/>
  <c r="Z284" i="4"/>
  <c r="X287" i="4"/>
  <c r="Y293" i="4"/>
  <c r="X298" i="4"/>
  <c r="X304" i="4"/>
  <c r="AA177" i="4"/>
  <c r="Z182" i="4"/>
  <c r="Z203" i="4"/>
  <c r="Y207" i="4"/>
  <c r="Z249" i="4"/>
  <c r="Y265" i="4"/>
  <c r="AA272" i="4"/>
  <c r="AA287" i="4"/>
  <c r="Z292" i="4"/>
  <c r="AA298" i="4"/>
  <c r="AA309" i="4"/>
  <c r="Z314" i="4"/>
  <c r="V179" i="4"/>
  <c r="V180" i="4"/>
  <c r="V196" i="4"/>
  <c r="V211" i="4"/>
  <c r="V216" i="4"/>
  <c r="V242" i="4"/>
  <c r="V280" i="4"/>
  <c r="X187" i="4"/>
  <c r="X189" i="4"/>
  <c r="X191" i="4"/>
  <c r="X193" i="4"/>
  <c r="X195" i="4"/>
  <c r="X197" i="4"/>
  <c r="X199" i="4"/>
  <c r="X201" i="4"/>
  <c r="Z204" i="4"/>
  <c r="AA230" i="4"/>
  <c r="AA238" i="4"/>
  <c r="AA246" i="4"/>
  <c r="Y209" i="4"/>
  <c r="Z227" i="4"/>
  <c r="V247" i="4"/>
  <c r="AA183" i="4"/>
  <c r="AA185" i="4"/>
  <c r="AA187" i="4"/>
  <c r="AA189" i="4"/>
  <c r="AA191" i="4"/>
  <c r="AA193" i="4"/>
  <c r="AA195" i="4"/>
  <c r="AA197" i="4"/>
  <c r="AA199" i="4"/>
  <c r="AA201" i="4"/>
  <c r="Z206" i="4"/>
  <c r="Z243" i="4"/>
  <c r="Z251" i="4"/>
  <c r="Z192" i="4"/>
  <c r="V193" i="4"/>
  <c r="Z194" i="4"/>
  <c r="V195" i="4"/>
  <c r="Z196" i="4"/>
  <c r="V197" i="4"/>
  <c r="Z198" i="4"/>
  <c r="V199" i="4"/>
  <c r="Z200" i="4"/>
  <c r="V201" i="4"/>
  <c r="Z202" i="4"/>
  <c r="X204" i="4"/>
  <c r="Y205" i="4"/>
  <c r="Z208" i="4"/>
  <c r="Y222" i="4"/>
  <c r="X224" i="4"/>
  <c r="X232" i="4"/>
  <c r="Y235" i="4"/>
  <c r="X240" i="4"/>
  <c r="Y243" i="4"/>
  <c r="X248" i="4"/>
  <c r="X261" i="4"/>
  <c r="V286" i="4"/>
  <c r="V309" i="4"/>
  <c r="Z312" i="4"/>
  <c r="V213" i="4"/>
  <c r="AA214" i="4"/>
  <c r="X215" i="4"/>
  <c r="Y224" i="4"/>
  <c r="AA225" i="4"/>
  <c r="X229" i="4"/>
  <c r="Y232" i="4"/>
  <c r="X237" i="4"/>
  <c r="Y240" i="4"/>
  <c r="X245" i="4"/>
  <c r="Y248" i="4"/>
  <c r="AA249" i="4"/>
  <c r="Y253" i="4"/>
  <c r="Y255" i="4"/>
  <c r="Y257" i="4"/>
  <c r="Y259" i="4"/>
  <c r="Z212" i="4"/>
  <c r="AA219" i="4"/>
  <c r="AA227" i="4"/>
  <c r="AA235" i="4"/>
  <c r="AA243" i="4"/>
  <c r="AA265" i="4"/>
  <c r="V307" i="4"/>
  <c r="X228" i="4"/>
  <c r="X236" i="4"/>
  <c r="X244" i="4"/>
  <c r="X252" i="4"/>
  <c r="X254" i="4"/>
  <c r="X256" i="4"/>
  <c r="X258" i="4"/>
  <c r="X260" i="4"/>
  <c r="V263" i="4"/>
  <c r="V274" i="4"/>
  <c r="Z304" i="4"/>
  <c r="V318" i="4"/>
  <c r="AA229" i="4"/>
  <c r="AA237" i="4"/>
  <c r="AA245" i="4"/>
  <c r="V264" i="4"/>
  <c r="V305" i="4"/>
  <c r="Z308" i="4"/>
  <c r="Z210" i="4"/>
  <c r="Y214" i="4"/>
  <c r="X219" i="4"/>
  <c r="X222" i="4"/>
  <c r="X227" i="4"/>
  <c r="Y230" i="4"/>
  <c r="AA231" i="4"/>
  <c r="X235" i="4"/>
  <c r="Y238" i="4"/>
  <c r="AA239" i="4"/>
  <c r="X243" i="4"/>
  <c r="Y246" i="4"/>
  <c r="AA247" i="4"/>
  <c r="X251" i="4"/>
  <c r="Z263" i="4"/>
  <c r="Z265" i="4"/>
  <c r="X267" i="4"/>
  <c r="AA268" i="4"/>
  <c r="Y272" i="4"/>
  <c r="AA273" i="4"/>
  <c r="X279" i="4"/>
  <c r="AA280" i="4"/>
  <c r="Y284" i="4"/>
  <c r="Y291" i="4"/>
  <c r="AA292" i="4"/>
  <c r="X293" i="4"/>
  <c r="AA294" i="4"/>
  <c r="X295" i="4"/>
  <c r="Y298" i="4"/>
  <c r="AA299" i="4"/>
  <c r="AA304" i="4"/>
  <c r="AA306" i="4"/>
  <c r="AA308" i="4"/>
  <c r="AA317" i="4"/>
  <c r="AA261" i="4"/>
  <c r="Y264" i="4"/>
  <c r="V266" i="4"/>
  <c r="Y271" i="4"/>
  <c r="X276" i="4"/>
  <c r="Y281" i="4"/>
  <c r="X283" i="4"/>
  <c r="Y288" i="4"/>
  <c r="AA289" i="4"/>
  <c r="X297" i="4"/>
  <c r="Y300" i="4"/>
  <c r="AA301" i="4"/>
  <c r="X302" i="4"/>
  <c r="AA315" i="4"/>
  <c r="AA274" i="4"/>
  <c r="AA279" i="4"/>
  <c r="AA286" i="4"/>
  <c r="AA293" i="4"/>
  <c r="AA295" i="4"/>
  <c r="AA313" i="4"/>
  <c r="AA281" i="4"/>
  <c r="AA288" i="4"/>
  <c r="AA300" i="4"/>
  <c r="Y314" i="4"/>
  <c r="V315" i="4"/>
  <c r="AA262" i="4"/>
  <c r="X263" i="4"/>
  <c r="Y270" i="4"/>
  <c r="Y275" i="4"/>
  <c r="AA276" i="4"/>
  <c r="X277" i="4"/>
  <c r="Y282" i="4"/>
  <c r="Y287" i="4"/>
  <c r="X289" i="4"/>
  <c r="AA290" i="4"/>
  <c r="Y296" i="4"/>
  <c r="AA297" i="4"/>
  <c r="X301" i="4"/>
  <c r="Y317" i="4"/>
  <c r="X216" i="4"/>
  <c r="X220" i="4"/>
  <c r="AA251" i="4"/>
  <c r="X213" i="4"/>
  <c r="X223" i="4"/>
  <c r="X231" i="4"/>
  <c r="AA253" i="4"/>
  <c r="AA255" i="4"/>
  <c r="AA257" i="4"/>
  <c r="X225" i="4"/>
  <c r="X233" i="4"/>
  <c r="X218" i="4"/>
  <c r="X217" i="4"/>
  <c r="X221" i="4"/>
  <c r="X274" i="4"/>
  <c r="X282" i="4"/>
  <c r="X290" i="4"/>
  <c r="X269" i="4"/>
  <c r="X278" i="4"/>
  <c r="X286" i="4"/>
  <c r="R331" i="4"/>
  <c r="Q331" i="4"/>
  <c r="P331" i="4"/>
  <c r="O331" i="4"/>
  <c r="M331" i="4"/>
  <c r="J331" i="4"/>
  <c r="I331" i="4"/>
  <c r="H331" i="4"/>
  <c r="G331" i="4"/>
  <c r="F331" i="4"/>
  <c r="E331" i="4"/>
  <c r="D331" i="4"/>
  <c r="C331" i="4"/>
  <c r="B331" i="4"/>
  <c r="R330" i="4"/>
  <c r="Q330" i="4"/>
  <c r="P330" i="4"/>
  <c r="O330" i="4"/>
  <c r="M330" i="4"/>
  <c r="J330" i="4"/>
  <c r="I330" i="4"/>
  <c r="H330" i="4"/>
  <c r="G330" i="4"/>
  <c r="F330" i="4"/>
  <c r="E330" i="4"/>
  <c r="D330" i="4"/>
  <c r="C330" i="4"/>
  <c r="B330" i="4"/>
  <c r="R329" i="4"/>
  <c r="Q329" i="4"/>
  <c r="P329" i="4"/>
  <c r="O329" i="4"/>
  <c r="M329" i="4"/>
  <c r="J329" i="4"/>
  <c r="I329" i="4"/>
  <c r="H329" i="4"/>
  <c r="G329" i="4"/>
  <c r="F329" i="4"/>
  <c r="E329" i="4"/>
  <c r="D329" i="4"/>
  <c r="C329" i="4"/>
  <c r="B329" i="4"/>
  <c r="R328" i="4"/>
  <c r="Q328" i="4"/>
  <c r="P328" i="4"/>
  <c r="O328" i="4"/>
  <c r="M328" i="4"/>
  <c r="J328" i="4"/>
  <c r="I328" i="4"/>
  <c r="H328" i="4"/>
  <c r="G328" i="4"/>
  <c r="F328" i="4"/>
  <c r="E328" i="4"/>
  <c r="D328" i="4"/>
  <c r="C328" i="4"/>
  <c r="B328" i="4"/>
  <c r="R327" i="4"/>
  <c r="Q327" i="4"/>
  <c r="P327" i="4"/>
  <c r="O327" i="4"/>
  <c r="M327" i="4"/>
  <c r="J327" i="4"/>
  <c r="I327" i="4"/>
  <c r="H327" i="4"/>
  <c r="G327" i="4"/>
  <c r="F327" i="4"/>
  <c r="E327" i="4"/>
  <c r="D327" i="4"/>
  <c r="C327" i="4"/>
  <c r="B327" i="4"/>
  <c r="R326" i="4"/>
  <c r="Q326" i="4"/>
  <c r="P326" i="4"/>
  <c r="O326" i="4"/>
  <c r="M326" i="4"/>
  <c r="J326" i="4"/>
  <c r="I326" i="4"/>
  <c r="H326" i="4"/>
  <c r="G326" i="4"/>
  <c r="F326" i="4"/>
  <c r="E326" i="4"/>
  <c r="D326" i="4"/>
  <c r="C326" i="4"/>
  <c r="B326" i="4"/>
  <c r="R325" i="4"/>
  <c r="Q325" i="4"/>
  <c r="P325" i="4"/>
  <c r="O325" i="4"/>
  <c r="M325" i="4"/>
  <c r="J325" i="4"/>
  <c r="I325" i="4"/>
  <c r="H325" i="4"/>
  <c r="G325" i="4"/>
  <c r="F325" i="4"/>
  <c r="E325" i="4"/>
  <c r="D325" i="4"/>
  <c r="C325" i="4"/>
  <c r="B325" i="4"/>
  <c r="R324" i="4"/>
  <c r="Q324" i="4"/>
  <c r="P324" i="4"/>
  <c r="O324" i="4"/>
  <c r="M324" i="4"/>
  <c r="J324" i="4"/>
  <c r="I324" i="4"/>
  <c r="H324" i="4"/>
  <c r="G324" i="4"/>
  <c r="F324" i="4"/>
  <c r="E324" i="4"/>
  <c r="D324" i="4"/>
  <c r="C324" i="4"/>
  <c r="B324" i="4"/>
  <c r="R323" i="4"/>
  <c r="Q323" i="4"/>
  <c r="P323" i="4"/>
  <c r="O323" i="4"/>
  <c r="M323" i="4"/>
  <c r="J323" i="4"/>
  <c r="I323" i="4"/>
  <c r="H323" i="4"/>
  <c r="G323" i="4"/>
  <c r="F323" i="4"/>
  <c r="E323" i="4"/>
  <c r="D323" i="4"/>
  <c r="C323" i="4"/>
  <c r="B323" i="4"/>
  <c r="R322" i="4"/>
  <c r="Q322" i="4"/>
  <c r="P322" i="4"/>
  <c r="O322" i="4"/>
  <c r="M322" i="4"/>
  <c r="J322" i="4"/>
  <c r="I322" i="4"/>
  <c r="H322" i="4"/>
  <c r="G322" i="4"/>
  <c r="F322" i="4"/>
  <c r="E322" i="4"/>
  <c r="D322" i="4"/>
  <c r="C322" i="4"/>
  <c r="B322" i="4"/>
  <c r="R321" i="4"/>
  <c r="Q321" i="4"/>
  <c r="P321" i="4"/>
  <c r="O321" i="4"/>
  <c r="M321" i="4"/>
  <c r="J321" i="4"/>
  <c r="I321" i="4"/>
  <c r="H321" i="4"/>
  <c r="G321" i="4"/>
  <c r="F321" i="4"/>
  <c r="E321" i="4"/>
  <c r="D321" i="4"/>
  <c r="C321" i="4"/>
  <c r="B321" i="4"/>
  <c r="R320" i="4"/>
  <c r="Q320" i="4"/>
  <c r="P320" i="4"/>
  <c r="O320" i="4"/>
  <c r="M320" i="4"/>
  <c r="J320" i="4"/>
  <c r="I320" i="4"/>
  <c r="H320" i="4"/>
  <c r="G320" i="4"/>
  <c r="F320" i="4"/>
  <c r="E320" i="4"/>
  <c r="D320" i="4"/>
  <c r="C320" i="4"/>
  <c r="B320" i="4"/>
  <c r="R319" i="4"/>
  <c r="Q319" i="4"/>
  <c r="P319" i="4"/>
  <c r="O319" i="4"/>
  <c r="M319" i="4"/>
  <c r="J319" i="4"/>
  <c r="I319" i="4"/>
  <c r="H319" i="4"/>
  <c r="G319" i="4"/>
  <c r="F319" i="4"/>
  <c r="E319" i="4"/>
  <c r="D319" i="4"/>
  <c r="C319" i="4"/>
  <c r="B319" i="4"/>
  <c r="X322" i="4" l="1"/>
  <c r="V327" i="4"/>
  <c r="Z329" i="4"/>
  <c r="V326" i="4"/>
  <c r="Z326" i="4"/>
  <c r="Z319" i="4"/>
  <c r="Z323" i="4"/>
  <c r="X328" i="4"/>
  <c r="Y331" i="4"/>
  <c r="Y320" i="4"/>
  <c r="AA327" i="4"/>
  <c r="V328" i="4"/>
  <c r="Z330" i="4"/>
  <c r="X331" i="4"/>
  <c r="Y324" i="4"/>
  <c r="Z324" i="4"/>
  <c r="V330" i="4"/>
  <c r="AA325" i="4"/>
  <c r="Y326" i="4"/>
  <c r="AA329" i="4"/>
  <c r="X319" i="4"/>
  <c r="V324" i="4"/>
  <c r="AA331" i="4"/>
  <c r="Z320" i="4"/>
  <c r="V322" i="4"/>
  <c r="AA326" i="4"/>
  <c r="X327" i="4"/>
  <c r="X330" i="4"/>
  <c r="V331" i="4"/>
  <c r="Y321" i="4"/>
  <c r="V325" i="4"/>
  <c r="Y327" i="4"/>
  <c r="Z321" i="4"/>
  <c r="X323" i="4"/>
  <c r="Z328" i="4"/>
  <c r="X329" i="4"/>
  <c r="Y319" i="4"/>
  <c r="V320" i="4"/>
  <c r="AA321" i="4"/>
  <c r="AA319" i="4"/>
  <c r="X320" i="4"/>
  <c r="Z322" i="4"/>
  <c r="X324" i="4"/>
  <c r="X326" i="4"/>
  <c r="Y329" i="4"/>
  <c r="AA320" i="4"/>
  <c r="X321" i="4"/>
  <c r="Y323" i="4"/>
  <c r="Y328" i="4"/>
  <c r="Z331" i="4"/>
  <c r="AA323" i="4"/>
  <c r="Y325" i="4"/>
  <c r="AA328" i="4"/>
  <c r="Y330" i="4"/>
  <c r="AA324" i="4"/>
  <c r="Z327" i="4"/>
  <c r="AA330" i="4"/>
  <c r="V321" i="4"/>
  <c r="Y322" i="4"/>
  <c r="X325" i="4"/>
  <c r="V319" i="4"/>
  <c r="AA322" i="4"/>
  <c r="V323" i="4"/>
  <c r="Z325" i="4"/>
  <c r="V329" i="4"/>
  <c r="M23" i="2"/>
  <c r="S191" i="4" s="1"/>
  <c r="AB191" i="4" s="1"/>
  <c r="H23" i="2"/>
  <c r="N191" i="4" s="1"/>
  <c r="W191" i="4" s="1"/>
  <c r="F23" i="2"/>
  <c r="L191" i="4" s="1"/>
  <c r="U191" i="4" s="1"/>
  <c r="E23" i="2"/>
  <c r="K191" i="4" s="1"/>
  <c r="T191" i="4" s="1"/>
  <c r="M22" i="2"/>
  <c r="S190" i="4" s="1"/>
  <c r="AB190" i="4" s="1"/>
  <c r="H22" i="2"/>
  <c r="N190" i="4" s="1"/>
  <c r="W190" i="4" s="1"/>
  <c r="F22" i="2"/>
  <c r="L190" i="4" s="1"/>
  <c r="U190" i="4" s="1"/>
  <c r="E22" i="2"/>
  <c r="K190" i="4" s="1"/>
  <c r="T190" i="4" s="1"/>
  <c r="M21" i="2"/>
  <c r="S193" i="4" s="1"/>
  <c r="AB193" i="4" s="1"/>
  <c r="H21" i="2"/>
  <c r="N193" i="4" s="1"/>
  <c r="W193" i="4" s="1"/>
  <c r="F21" i="2"/>
  <c r="L193" i="4" s="1"/>
  <c r="U193" i="4" s="1"/>
  <c r="E21" i="2"/>
  <c r="K193" i="4" s="1"/>
  <c r="T193" i="4" s="1"/>
  <c r="M20" i="2"/>
  <c r="S185" i="4" s="1"/>
  <c r="AB185" i="4" s="1"/>
  <c r="H20" i="2"/>
  <c r="N185" i="4" s="1"/>
  <c r="W185" i="4" s="1"/>
  <c r="F20" i="2"/>
  <c r="L185" i="4" s="1"/>
  <c r="U185" i="4" s="1"/>
  <c r="E20" i="2"/>
  <c r="K185" i="4" s="1"/>
  <c r="T185" i="4" s="1"/>
  <c r="M19" i="2"/>
  <c r="S186" i="4" s="1"/>
  <c r="AB186" i="4" s="1"/>
  <c r="H19" i="2"/>
  <c r="N186" i="4" s="1"/>
  <c r="W186" i="4" s="1"/>
  <c r="F19" i="2"/>
  <c r="L186" i="4" s="1"/>
  <c r="U186" i="4" s="1"/>
  <c r="E19" i="2"/>
  <c r="K186" i="4" s="1"/>
  <c r="T186" i="4" s="1"/>
  <c r="M18" i="2"/>
  <c r="S184" i="4" s="1"/>
  <c r="AB184" i="4" s="1"/>
  <c r="H18" i="2"/>
  <c r="N184" i="4" s="1"/>
  <c r="W184" i="4" s="1"/>
  <c r="F18" i="2"/>
  <c r="L184" i="4" s="1"/>
  <c r="U184" i="4" s="1"/>
  <c r="E18" i="2"/>
  <c r="K184" i="4" s="1"/>
  <c r="T184" i="4" s="1"/>
  <c r="M17" i="2"/>
  <c r="S187" i="4" s="1"/>
  <c r="AB187" i="4" s="1"/>
  <c r="H17" i="2"/>
  <c r="N187" i="4" s="1"/>
  <c r="W187" i="4" s="1"/>
  <c r="F17" i="2"/>
  <c r="L187" i="4" s="1"/>
  <c r="U187" i="4" s="1"/>
  <c r="E17" i="2"/>
  <c r="K187" i="4" s="1"/>
  <c r="T187" i="4" s="1"/>
  <c r="M16" i="2"/>
  <c r="S178" i="4" s="1"/>
  <c r="AB178" i="4" s="1"/>
  <c r="H16" i="2"/>
  <c r="N178" i="4" s="1"/>
  <c r="W178" i="4" s="1"/>
  <c r="F16" i="2"/>
  <c r="L178" i="4" s="1"/>
  <c r="U178" i="4" s="1"/>
  <c r="E16" i="2"/>
  <c r="K178" i="4" s="1"/>
  <c r="T178" i="4" s="1"/>
  <c r="M15" i="2"/>
  <c r="S177" i="4" s="1"/>
  <c r="AB177" i="4" s="1"/>
  <c r="H15" i="2"/>
  <c r="N177" i="4" s="1"/>
  <c r="W177" i="4" s="1"/>
  <c r="F15" i="2"/>
  <c r="L177" i="4" s="1"/>
  <c r="U177" i="4" s="1"/>
  <c r="E15" i="2"/>
  <c r="K177" i="4" s="1"/>
  <c r="T177" i="4" s="1"/>
  <c r="M14" i="2"/>
  <c r="S176" i="4" s="1"/>
  <c r="AB176" i="4" s="1"/>
  <c r="H14" i="2"/>
  <c r="N176" i="4" s="1"/>
  <c r="W176" i="4" s="1"/>
  <c r="F14" i="2"/>
  <c r="L176" i="4" s="1"/>
  <c r="U176" i="4" s="1"/>
  <c r="E14" i="2"/>
  <c r="K176" i="4" s="1"/>
  <c r="T176" i="4" s="1"/>
  <c r="M13" i="2"/>
  <c r="S179" i="4" s="1"/>
  <c r="AB179" i="4" s="1"/>
  <c r="H13" i="2"/>
  <c r="N179" i="4" s="1"/>
  <c r="W179" i="4" s="1"/>
  <c r="F13" i="2"/>
  <c r="L179" i="4" s="1"/>
  <c r="U179" i="4" s="1"/>
  <c r="E13" i="2"/>
  <c r="K179" i="4" s="1"/>
  <c r="T179" i="4" s="1"/>
  <c r="M12" i="2"/>
  <c r="S173" i="4" s="1"/>
  <c r="AB173" i="4" s="1"/>
  <c r="H12" i="2"/>
  <c r="N173" i="4" s="1"/>
  <c r="W173" i="4" s="1"/>
  <c r="F12" i="2"/>
  <c r="L173" i="4" s="1"/>
  <c r="U173" i="4" s="1"/>
  <c r="E12" i="2"/>
  <c r="K173" i="4" s="1"/>
  <c r="T173" i="4" s="1"/>
  <c r="M11" i="2"/>
  <c r="S174" i="4" s="1"/>
  <c r="AB174" i="4" s="1"/>
  <c r="H11" i="2"/>
  <c r="N174" i="4" s="1"/>
  <c r="W174" i="4" s="1"/>
  <c r="F11" i="2"/>
  <c r="L174" i="4" s="1"/>
  <c r="U174" i="4" s="1"/>
  <c r="E11" i="2"/>
  <c r="K174" i="4" s="1"/>
  <c r="T174" i="4" s="1"/>
  <c r="M10" i="2"/>
  <c r="S172" i="4" s="1"/>
  <c r="AB172" i="4" s="1"/>
  <c r="H10" i="2"/>
  <c r="N172" i="4" s="1"/>
  <c r="W172" i="4" s="1"/>
  <c r="F10" i="2"/>
  <c r="L172" i="4" s="1"/>
  <c r="U172" i="4" s="1"/>
  <c r="E10" i="2"/>
  <c r="K172" i="4" s="1"/>
  <c r="T172" i="4" s="1"/>
  <c r="M9" i="2"/>
  <c r="S175" i="4" s="1"/>
  <c r="AB175" i="4" s="1"/>
  <c r="H9" i="2"/>
  <c r="N175" i="4" s="1"/>
  <c r="W175" i="4" s="1"/>
  <c r="F9" i="2"/>
  <c r="L175" i="4" s="1"/>
  <c r="U175" i="4" s="1"/>
  <c r="E9" i="2"/>
  <c r="K175" i="4" s="1"/>
  <c r="T175" i="4" s="1"/>
  <c r="M8" i="2"/>
  <c r="S170" i="4" s="1"/>
  <c r="AB170" i="4" s="1"/>
  <c r="H8" i="2"/>
  <c r="N170" i="4" s="1"/>
  <c r="W170" i="4" s="1"/>
  <c r="F8" i="2"/>
  <c r="L170" i="4" s="1"/>
  <c r="U170" i="4" s="1"/>
  <c r="E8" i="2"/>
  <c r="K170" i="4" s="1"/>
  <c r="T170" i="4" s="1"/>
  <c r="M7" i="2"/>
  <c r="S168" i="4" s="1"/>
  <c r="AB168" i="4" s="1"/>
  <c r="H7" i="2"/>
  <c r="N168" i="4" s="1"/>
  <c r="W168" i="4" s="1"/>
  <c r="F7" i="2"/>
  <c r="L168" i="4" s="1"/>
  <c r="U168" i="4" s="1"/>
  <c r="E7" i="2"/>
  <c r="K168" i="4" s="1"/>
  <c r="T168" i="4" s="1"/>
  <c r="M6" i="2"/>
  <c r="S271" i="4" s="1"/>
  <c r="AB271" i="4" s="1"/>
  <c r="H6" i="2"/>
  <c r="N271" i="4" s="1"/>
  <c r="W271" i="4" s="1"/>
  <c r="F6" i="2"/>
  <c r="L271" i="4" s="1"/>
  <c r="U271" i="4" s="1"/>
  <c r="E6" i="2"/>
  <c r="K271" i="4" s="1"/>
  <c r="T271" i="4" s="1"/>
  <c r="M5" i="2"/>
  <c r="S216" i="4" s="1"/>
  <c r="AB216" i="4" s="1"/>
  <c r="H5" i="2"/>
  <c r="N216" i="4" s="1"/>
  <c r="W216" i="4" s="1"/>
  <c r="F5" i="2"/>
  <c r="L216" i="4" s="1"/>
  <c r="U216" i="4" s="1"/>
  <c r="E5" i="2"/>
  <c r="K216" i="4" s="1"/>
  <c r="T216" i="4" s="1"/>
  <c r="M4" i="2"/>
  <c r="S214" i="4" s="1"/>
  <c r="AB214" i="4" s="1"/>
  <c r="H4" i="2"/>
  <c r="N214" i="4" s="1"/>
  <c r="W214" i="4" s="1"/>
  <c r="F4" i="2"/>
  <c r="L214" i="4" s="1"/>
  <c r="U214" i="4" s="1"/>
  <c r="E4" i="2"/>
  <c r="K214" i="4" s="1"/>
  <c r="T214" i="4" s="1"/>
  <c r="M43" i="2"/>
  <c r="S219" i="4" s="1"/>
  <c r="AB219" i="4" s="1"/>
  <c r="H43" i="2"/>
  <c r="N219" i="4" s="1"/>
  <c r="W219" i="4" s="1"/>
  <c r="F43" i="2"/>
  <c r="L219" i="4" s="1"/>
  <c r="U219" i="4" s="1"/>
  <c r="E43" i="2"/>
  <c r="K219" i="4" s="1"/>
  <c r="T219" i="4" s="1"/>
  <c r="M42" i="2"/>
  <c r="S221" i="4" s="1"/>
  <c r="AB221" i="4" s="1"/>
  <c r="H42" i="2"/>
  <c r="N221" i="4" s="1"/>
  <c r="W221" i="4" s="1"/>
  <c r="F42" i="2"/>
  <c r="L221" i="4" s="1"/>
  <c r="U221" i="4" s="1"/>
  <c r="E42" i="2"/>
  <c r="K221" i="4" s="1"/>
  <c r="T221" i="4" s="1"/>
  <c r="M41" i="2"/>
  <c r="S297" i="4" s="1"/>
  <c r="AB297" i="4" s="1"/>
  <c r="H41" i="2"/>
  <c r="N297" i="4" s="1"/>
  <c r="W297" i="4" s="1"/>
  <c r="F41" i="2"/>
  <c r="L297" i="4" s="1"/>
  <c r="U297" i="4" s="1"/>
  <c r="E41" i="2"/>
  <c r="K297" i="4" s="1"/>
  <c r="T297" i="4" s="1"/>
  <c r="M40" i="2"/>
  <c r="S215" i="4" s="1"/>
  <c r="AB215" i="4" s="1"/>
  <c r="H40" i="2"/>
  <c r="N215" i="4" s="1"/>
  <c r="W215" i="4" s="1"/>
  <c r="F40" i="2"/>
  <c r="L215" i="4" s="1"/>
  <c r="U215" i="4" s="1"/>
  <c r="E40" i="2"/>
  <c r="K215" i="4" s="1"/>
  <c r="T215" i="4" s="1"/>
  <c r="M39" i="2"/>
  <c r="S209" i="4" s="1"/>
  <c r="AB209" i="4" s="1"/>
  <c r="H39" i="2"/>
  <c r="N209" i="4" s="1"/>
  <c r="W209" i="4" s="1"/>
  <c r="F39" i="2"/>
  <c r="L209" i="4" s="1"/>
  <c r="U209" i="4" s="1"/>
  <c r="E39" i="2"/>
  <c r="K209" i="4" s="1"/>
  <c r="T209" i="4" s="1"/>
  <c r="M38" i="2"/>
  <c r="S210" i="4" s="1"/>
  <c r="AB210" i="4" s="1"/>
  <c r="H38" i="2"/>
  <c r="N210" i="4" s="1"/>
  <c r="W210" i="4" s="1"/>
  <c r="F38" i="2"/>
  <c r="L210" i="4" s="1"/>
  <c r="U210" i="4" s="1"/>
  <c r="E38" i="2"/>
  <c r="K210" i="4" s="1"/>
  <c r="T210" i="4" s="1"/>
  <c r="M37" i="2"/>
  <c r="S206" i="4" s="1"/>
  <c r="AB206" i="4" s="1"/>
  <c r="H37" i="2"/>
  <c r="N206" i="4" s="1"/>
  <c r="W206" i="4" s="1"/>
  <c r="F37" i="2"/>
  <c r="L206" i="4" s="1"/>
  <c r="U206" i="4" s="1"/>
  <c r="E37" i="2"/>
  <c r="K206" i="4" s="1"/>
  <c r="T206" i="4" s="1"/>
  <c r="M36" i="2"/>
  <c r="S296" i="4" s="1"/>
  <c r="AB296" i="4" s="1"/>
  <c r="H36" i="2"/>
  <c r="N296" i="4" s="1"/>
  <c r="W296" i="4" s="1"/>
  <c r="F36" i="2"/>
  <c r="L296" i="4" s="1"/>
  <c r="U296" i="4" s="1"/>
  <c r="E36" i="2"/>
  <c r="K296" i="4" s="1"/>
  <c r="T296" i="4" s="1"/>
  <c r="M35" i="2"/>
  <c r="S295" i="4" s="1"/>
  <c r="AB295" i="4" s="1"/>
  <c r="H35" i="2"/>
  <c r="N295" i="4" s="1"/>
  <c r="W295" i="4" s="1"/>
  <c r="F35" i="2"/>
  <c r="L295" i="4" s="1"/>
  <c r="U295" i="4" s="1"/>
  <c r="E35" i="2"/>
  <c r="K295" i="4" s="1"/>
  <c r="T295" i="4" s="1"/>
  <c r="M34" i="2"/>
  <c r="S294" i="4" s="1"/>
  <c r="AB294" i="4" s="1"/>
  <c r="H34" i="2"/>
  <c r="N294" i="4" s="1"/>
  <c r="W294" i="4" s="1"/>
  <c r="F34" i="2"/>
  <c r="L294" i="4" s="1"/>
  <c r="U294" i="4" s="1"/>
  <c r="E34" i="2"/>
  <c r="K294" i="4" s="1"/>
  <c r="T294" i="4" s="1"/>
  <c r="M33" i="2"/>
  <c r="S205" i="4" s="1"/>
  <c r="AB205" i="4" s="1"/>
  <c r="H33" i="2"/>
  <c r="N205" i="4" s="1"/>
  <c r="W205" i="4" s="1"/>
  <c r="F33" i="2"/>
  <c r="L205" i="4" s="1"/>
  <c r="U205" i="4" s="1"/>
  <c r="E33" i="2"/>
  <c r="K205" i="4" s="1"/>
  <c r="T205" i="4" s="1"/>
  <c r="M32" i="2"/>
  <c r="S200" i="4" s="1"/>
  <c r="AB200" i="4" s="1"/>
  <c r="H32" i="2"/>
  <c r="N200" i="4" s="1"/>
  <c r="W200" i="4" s="1"/>
  <c r="F32" i="2"/>
  <c r="L200" i="4" s="1"/>
  <c r="U200" i="4" s="1"/>
  <c r="E32" i="2"/>
  <c r="K200" i="4" s="1"/>
  <c r="T200" i="4" s="1"/>
  <c r="M31" i="2"/>
  <c r="S201" i="4" s="1"/>
  <c r="AB201" i="4" s="1"/>
  <c r="H31" i="2"/>
  <c r="N201" i="4" s="1"/>
  <c r="W201" i="4" s="1"/>
  <c r="F31" i="2"/>
  <c r="L201" i="4" s="1"/>
  <c r="U201" i="4" s="1"/>
  <c r="E31" i="2"/>
  <c r="K201" i="4" s="1"/>
  <c r="T201" i="4" s="1"/>
  <c r="M30" i="2"/>
  <c r="S289" i="4" s="1"/>
  <c r="AB289" i="4" s="1"/>
  <c r="H30" i="2"/>
  <c r="N289" i="4" s="1"/>
  <c r="W289" i="4" s="1"/>
  <c r="F30" i="2"/>
  <c r="L289" i="4" s="1"/>
  <c r="U289" i="4" s="1"/>
  <c r="E30" i="2"/>
  <c r="K289" i="4" s="1"/>
  <c r="T289" i="4" s="1"/>
  <c r="M29" i="2"/>
  <c r="S199" i="4" s="1"/>
  <c r="AB199" i="4" s="1"/>
  <c r="H29" i="2"/>
  <c r="N199" i="4" s="1"/>
  <c r="W199" i="4" s="1"/>
  <c r="F29" i="2"/>
  <c r="L199" i="4" s="1"/>
  <c r="U199" i="4" s="1"/>
  <c r="E29" i="2"/>
  <c r="K199" i="4" s="1"/>
  <c r="T199" i="4" s="1"/>
  <c r="M28" i="2"/>
  <c r="S293" i="4" s="1"/>
  <c r="AB293" i="4" s="1"/>
  <c r="H28" i="2"/>
  <c r="N293" i="4" s="1"/>
  <c r="W293" i="4" s="1"/>
  <c r="F28" i="2"/>
  <c r="L293" i="4" s="1"/>
  <c r="U293" i="4" s="1"/>
  <c r="E28" i="2"/>
  <c r="K293" i="4" s="1"/>
  <c r="T293" i="4" s="1"/>
  <c r="M27" i="2"/>
  <c r="S292" i="4" s="1"/>
  <c r="AB292" i="4" s="1"/>
  <c r="H27" i="2"/>
  <c r="N292" i="4" s="1"/>
  <c r="W292" i="4" s="1"/>
  <c r="F27" i="2"/>
  <c r="L292" i="4" s="1"/>
  <c r="U292" i="4" s="1"/>
  <c r="E27" i="2"/>
  <c r="K292" i="4" s="1"/>
  <c r="T292" i="4" s="1"/>
  <c r="M26" i="2"/>
  <c r="S195" i="4" s="1"/>
  <c r="AB195" i="4" s="1"/>
  <c r="H26" i="2"/>
  <c r="N195" i="4" s="1"/>
  <c r="W195" i="4" s="1"/>
  <c r="F26" i="2"/>
  <c r="L195" i="4" s="1"/>
  <c r="U195" i="4" s="1"/>
  <c r="E26" i="2"/>
  <c r="K195" i="4" s="1"/>
  <c r="T195" i="4" s="1"/>
  <c r="M25" i="2"/>
  <c r="S197" i="4" s="1"/>
  <c r="AB197" i="4" s="1"/>
  <c r="H25" i="2"/>
  <c r="N197" i="4" s="1"/>
  <c r="W197" i="4" s="1"/>
  <c r="F25" i="2"/>
  <c r="L197" i="4" s="1"/>
  <c r="U197" i="4" s="1"/>
  <c r="E25" i="2"/>
  <c r="K197" i="4" s="1"/>
  <c r="T197" i="4" s="1"/>
  <c r="M24" i="2"/>
  <c r="S192" i="4" s="1"/>
  <c r="AB192" i="4" s="1"/>
  <c r="H24" i="2"/>
  <c r="N192" i="4" s="1"/>
  <c r="W192" i="4" s="1"/>
  <c r="F24" i="2"/>
  <c r="L192" i="4" s="1"/>
  <c r="U192" i="4" s="1"/>
  <c r="E24" i="2"/>
  <c r="K192" i="4" s="1"/>
  <c r="T192" i="4" s="1"/>
  <c r="M63" i="2"/>
  <c r="H63" i="2"/>
  <c r="F63" i="2"/>
  <c r="E63" i="2"/>
  <c r="M62" i="2"/>
  <c r="S301" i="4" s="1"/>
  <c r="AB301" i="4" s="1"/>
  <c r="H62" i="2"/>
  <c r="N301" i="4" s="1"/>
  <c r="W301" i="4" s="1"/>
  <c r="F62" i="2"/>
  <c r="L301" i="4" s="1"/>
  <c r="U301" i="4" s="1"/>
  <c r="E62" i="2"/>
  <c r="K301" i="4" s="1"/>
  <c r="T301" i="4" s="1"/>
  <c r="M61" i="2"/>
  <c r="S251" i="4" s="1"/>
  <c r="AB251" i="4" s="1"/>
  <c r="H61" i="2"/>
  <c r="N251" i="4" s="1"/>
  <c r="W251" i="4" s="1"/>
  <c r="F61" i="2"/>
  <c r="L251" i="4" s="1"/>
  <c r="U251" i="4" s="1"/>
  <c r="E61" i="2"/>
  <c r="K251" i="4" s="1"/>
  <c r="T251" i="4" s="1"/>
  <c r="M60" i="2"/>
  <c r="S250" i="4" s="1"/>
  <c r="AB250" i="4" s="1"/>
  <c r="H60" i="2"/>
  <c r="N250" i="4" s="1"/>
  <c r="W250" i="4" s="1"/>
  <c r="F60" i="2"/>
  <c r="L250" i="4" s="1"/>
  <c r="U250" i="4" s="1"/>
  <c r="E60" i="2"/>
  <c r="K250" i="4" s="1"/>
  <c r="T250" i="4" s="1"/>
  <c r="M59" i="2"/>
  <c r="S240" i="4" s="1"/>
  <c r="AB240" i="4" s="1"/>
  <c r="H59" i="2"/>
  <c r="N240" i="4" s="1"/>
  <c r="W240" i="4" s="1"/>
  <c r="F59" i="2"/>
  <c r="L240" i="4" s="1"/>
  <c r="U240" i="4" s="1"/>
  <c r="E59" i="2"/>
  <c r="K240" i="4" s="1"/>
  <c r="T240" i="4" s="1"/>
  <c r="M58" i="2"/>
  <c r="S300" i="4" s="1"/>
  <c r="AB300" i="4" s="1"/>
  <c r="H58" i="2"/>
  <c r="N300" i="4" s="1"/>
  <c r="W300" i="4" s="1"/>
  <c r="F58" i="2"/>
  <c r="L300" i="4" s="1"/>
  <c r="U300" i="4" s="1"/>
  <c r="E58" i="2"/>
  <c r="K300" i="4" s="1"/>
  <c r="T300" i="4" s="1"/>
  <c r="M57" i="2"/>
  <c r="S299" i="4" s="1"/>
  <c r="AB299" i="4" s="1"/>
  <c r="H57" i="2"/>
  <c r="N299" i="4" s="1"/>
  <c r="W299" i="4" s="1"/>
  <c r="F57" i="2"/>
  <c r="L299" i="4" s="1"/>
  <c r="U299" i="4" s="1"/>
  <c r="E57" i="2"/>
  <c r="K299" i="4" s="1"/>
  <c r="T299" i="4" s="1"/>
  <c r="M56" i="2"/>
  <c r="S298" i="4" s="1"/>
  <c r="AB298" i="4" s="1"/>
  <c r="H56" i="2"/>
  <c r="N298" i="4" s="1"/>
  <c r="W298" i="4" s="1"/>
  <c r="F56" i="2"/>
  <c r="L298" i="4" s="1"/>
  <c r="U298" i="4" s="1"/>
  <c r="E56" i="2"/>
  <c r="K298" i="4" s="1"/>
  <c r="T298" i="4" s="1"/>
  <c r="M55" i="2"/>
  <c r="S237" i="4" s="1"/>
  <c r="AB237" i="4" s="1"/>
  <c r="H55" i="2"/>
  <c r="N237" i="4" s="1"/>
  <c r="W237" i="4" s="1"/>
  <c r="F55" i="2"/>
  <c r="L237" i="4" s="1"/>
  <c r="U237" i="4" s="1"/>
  <c r="E55" i="2"/>
  <c r="K237" i="4" s="1"/>
  <c r="T237" i="4" s="1"/>
  <c r="M54" i="2"/>
  <c r="S235" i="4" s="1"/>
  <c r="AB235" i="4" s="1"/>
  <c r="H54" i="2"/>
  <c r="N235" i="4" s="1"/>
  <c r="W235" i="4" s="1"/>
  <c r="F54" i="2"/>
  <c r="L235" i="4" s="1"/>
  <c r="U235" i="4" s="1"/>
  <c r="E54" i="2"/>
  <c r="K235" i="4" s="1"/>
  <c r="T235" i="4" s="1"/>
  <c r="M53" i="2"/>
  <c r="S229" i="4" s="1"/>
  <c r="AB229" i="4" s="1"/>
  <c r="H53" i="2"/>
  <c r="N229" i="4" s="1"/>
  <c r="W229" i="4" s="1"/>
  <c r="F53" i="2"/>
  <c r="L229" i="4" s="1"/>
  <c r="U229" i="4" s="1"/>
  <c r="E53" i="2"/>
  <c r="K229" i="4" s="1"/>
  <c r="T229" i="4" s="1"/>
  <c r="M52" i="2"/>
  <c r="S230" i="4" s="1"/>
  <c r="AB230" i="4" s="1"/>
  <c r="H52" i="2"/>
  <c r="N230" i="4" s="1"/>
  <c r="W230" i="4" s="1"/>
  <c r="F52" i="2"/>
  <c r="L230" i="4" s="1"/>
  <c r="U230" i="4" s="1"/>
  <c r="E52" i="2"/>
  <c r="K230" i="4" s="1"/>
  <c r="T230" i="4" s="1"/>
  <c r="M51" i="2"/>
  <c r="S231" i="4" s="1"/>
  <c r="AB231" i="4" s="1"/>
  <c r="H51" i="2"/>
  <c r="N231" i="4" s="1"/>
  <c r="W231" i="4" s="1"/>
  <c r="F51" i="2"/>
  <c r="L231" i="4" s="1"/>
  <c r="U231" i="4" s="1"/>
  <c r="E51" i="2"/>
  <c r="K231" i="4" s="1"/>
  <c r="T231" i="4" s="1"/>
  <c r="M50" i="2"/>
  <c r="S227" i="4" s="1"/>
  <c r="AB227" i="4" s="1"/>
  <c r="H50" i="2"/>
  <c r="N227" i="4" s="1"/>
  <c r="W227" i="4" s="1"/>
  <c r="F50" i="2"/>
  <c r="L227" i="4" s="1"/>
  <c r="U227" i="4" s="1"/>
  <c r="E50" i="2"/>
  <c r="K227" i="4" s="1"/>
  <c r="T227" i="4" s="1"/>
  <c r="M49" i="2"/>
  <c r="S226" i="4" s="1"/>
  <c r="AB226" i="4" s="1"/>
  <c r="H49" i="2"/>
  <c r="N226" i="4" s="1"/>
  <c r="W226" i="4" s="1"/>
  <c r="F49" i="2"/>
  <c r="L226" i="4" s="1"/>
  <c r="U226" i="4" s="1"/>
  <c r="E49" i="2"/>
  <c r="K226" i="4" s="1"/>
  <c r="T226" i="4" s="1"/>
  <c r="M48" i="2"/>
  <c r="S225" i="4" s="1"/>
  <c r="AB225" i="4" s="1"/>
  <c r="H48" i="2"/>
  <c r="N225" i="4" s="1"/>
  <c r="W225" i="4" s="1"/>
  <c r="F48" i="2"/>
  <c r="L225" i="4" s="1"/>
  <c r="U225" i="4" s="1"/>
  <c r="E48" i="2"/>
  <c r="K225" i="4" s="1"/>
  <c r="T225" i="4" s="1"/>
  <c r="M47" i="2"/>
  <c r="S228" i="4" s="1"/>
  <c r="AB228" i="4" s="1"/>
  <c r="H47" i="2"/>
  <c r="N228" i="4" s="1"/>
  <c r="W228" i="4" s="1"/>
  <c r="F47" i="2"/>
  <c r="L228" i="4" s="1"/>
  <c r="U228" i="4" s="1"/>
  <c r="E47" i="2"/>
  <c r="K228" i="4" s="1"/>
  <c r="T228" i="4" s="1"/>
  <c r="M46" i="2"/>
  <c r="S224" i="4" s="1"/>
  <c r="AB224" i="4" s="1"/>
  <c r="H46" i="2"/>
  <c r="N224" i="4" s="1"/>
  <c r="W224" i="4" s="1"/>
  <c r="F46" i="2"/>
  <c r="L224" i="4" s="1"/>
  <c r="U224" i="4" s="1"/>
  <c r="E46" i="2"/>
  <c r="K224" i="4" s="1"/>
  <c r="T224" i="4" s="1"/>
  <c r="M45" i="2"/>
  <c r="S222" i="4" s="1"/>
  <c r="AB222" i="4" s="1"/>
  <c r="H45" i="2"/>
  <c r="N222" i="4" s="1"/>
  <c r="W222" i="4" s="1"/>
  <c r="F45" i="2"/>
  <c r="L222" i="4" s="1"/>
  <c r="U222" i="4" s="1"/>
  <c r="E45" i="2"/>
  <c r="K222" i="4" s="1"/>
  <c r="T222" i="4" s="1"/>
  <c r="M44" i="2"/>
  <c r="S220" i="4" s="1"/>
  <c r="AB220" i="4" s="1"/>
  <c r="H44" i="2"/>
  <c r="N220" i="4" s="1"/>
  <c r="W220" i="4" s="1"/>
  <c r="F44" i="2"/>
  <c r="L220" i="4" s="1"/>
  <c r="U220" i="4" s="1"/>
  <c r="E44" i="2"/>
  <c r="K220" i="4" s="1"/>
  <c r="T220" i="4" s="1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S254" i="4" s="1"/>
  <c r="AB254" i="4" s="1"/>
  <c r="H64" i="2"/>
  <c r="F64" i="2"/>
  <c r="L254" i="4" s="1"/>
  <c r="U254" i="4" s="1"/>
  <c r="E64" i="2"/>
  <c r="M103" i="2"/>
  <c r="S309" i="4" s="1"/>
  <c r="AB309" i="4" s="1"/>
  <c r="H103" i="2"/>
  <c r="N309" i="4" s="1"/>
  <c r="W309" i="4" s="1"/>
  <c r="F103" i="2"/>
  <c r="L309" i="4" s="1"/>
  <c r="U309" i="4" s="1"/>
  <c r="E103" i="2"/>
  <c r="K309" i="4" s="1"/>
  <c r="T309" i="4" s="1"/>
  <c r="M102" i="2"/>
  <c r="S308" i="4" s="1"/>
  <c r="AB308" i="4" s="1"/>
  <c r="H102" i="2"/>
  <c r="N308" i="4" s="1"/>
  <c r="W308" i="4" s="1"/>
  <c r="F102" i="2"/>
  <c r="L308" i="4" s="1"/>
  <c r="U308" i="4" s="1"/>
  <c r="E102" i="2"/>
  <c r="K308" i="4" s="1"/>
  <c r="T308" i="4" s="1"/>
  <c r="M101" i="2"/>
  <c r="S307" i="4" s="1"/>
  <c r="AB307" i="4" s="1"/>
  <c r="H101" i="2"/>
  <c r="N307" i="4" s="1"/>
  <c r="W307" i="4" s="1"/>
  <c r="F101" i="2"/>
  <c r="L307" i="4" s="1"/>
  <c r="U307" i="4" s="1"/>
  <c r="E101" i="2"/>
  <c r="K307" i="4" s="1"/>
  <c r="T307" i="4" s="1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S304" i="4" s="1"/>
  <c r="AB304" i="4" s="1"/>
  <c r="H88" i="2"/>
  <c r="N304" i="4" s="1"/>
  <c r="W304" i="4" s="1"/>
  <c r="F88" i="2"/>
  <c r="L304" i="4" s="1"/>
  <c r="U304" i="4" s="1"/>
  <c r="E88" i="2"/>
  <c r="K304" i="4" s="1"/>
  <c r="T304" i="4" s="1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S280" i="4" s="1"/>
  <c r="AB280" i="4" s="1"/>
  <c r="H84" i="2"/>
  <c r="F84" i="2"/>
  <c r="E84" i="2"/>
  <c r="M123" i="2"/>
  <c r="H123" i="2"/>
  <c r="F123" i="2"/>
  <c r="E123" i="2"/>
  <c r="M122" i="2"/>
  <c r="S318" i="4" s="1"/>
  <c r="AB318" i="4" s="1"/>
  <c r="H122" i="2"/>
  <c r="N318" i="4" s="1"/>
  <c r="W318" i="4" s="1"/>
  <c r="F122" i="2"/>
  <c r="L318" i="4" s="1"/>
  <c r="U318" i="4" s="1"/>
  <c r="E122" i="2"/>
  <c r="K318" i="4" s="1"/>
  <c r="T318" i="4" s="1"/>
  <c r="M121" i="2"/>
  <c r="S317" i="4" s="1"/>
  <c r="AB317" i="4" s="1"/>
  <c r="H121" i="2"/>
  <c r="N317" i="4" s="1"/>
  <c r="W317" i="4" s="1"/>
  <c r="F121" i="2"/>
  <c r="L317" i="4" s="1"/>
  <c r="U317" i="4" s="1"/>
  <c r="E121" i="2"/>
  <c r="K317" i="4" s="1"/>
  <c r="T317" i="4" s="1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S290" i="4" s="1"/>
  <c r="AB290" i="4" s="1"/>
  <c r="H109" i="2"/>
  <c r="N290" i="4" s="1"/>
  <c r="W290" i="4" s="1"/>
  <c r="F109" i="2"/>
  <c r="L290" i="4" s="1"/>
  <c r="U290" i="4" s="1"/>
  <c r="E109" i="2"/>
  <c r="M108" i="2"/>
  <c r="S198" i="4" s="1"/>
  <c r="AB198" i="4" s="1"/>
  <c r="H108" i="2"/>
  <c r="N198" i="4" s="1"/>
  <c r="W198" i="4" s="1"/>
  <c r="F108" i="2"/>
  <c r="L198" i="4" s="1"/>
  <c r="U198" i="4" s="1"/>
  <c r="E108" i="2"/>
  <c r="K198" i="4" s="1"/>
  <c r="T198" i="4" s="1"/>
  <c r="M107" i="2"/>
  <c r="S196" i="4" s="1"/>
  <c r="AB196" i="4" s="1"/>
  <c r="H107" i="2"/>
  <c r="N196" i="4" s="1"/>
  <c r="W196" i="4" s="1"/>
  <c r="F107" i="2"/>
  <c r="L196" i="4" s="1"/>
  <c r="U196" i="4" s="1"/>
  <c r="E107" i="2"/>
  <c r="K196" i="4" s="1"/>
  <c r="T196" i="4" s="1"/>
  <c r="M106" i="2"/>
  <c r="S194" i="4" s="1"/>
  <c r="AB194" i="4" s="1"/>
  <c r="H106" i="2"/>
  <c r="N194" i="4" s="1"/>
  <c r="W194" i="4" s="1"/>
  <c r="F106" i="2"/>
  <c r="L194" i="4" s="1"/>
  <c r="U194" i="4" s="1"/>
  <c r="E106" i="2"/>
  <c r="K194" i="4" s="1"/>
  <c r="T194" i="4" s="1"/>
  <c r="M105" i="2"/>
  <c r="H105" i="2"/>
  <c r="N189" i="4" s="1"/>
  <c r="W189" i="4" s="1"/>
  <c r="F105" i="2"/>
  <c r="L189" i="4" s="1"/>
  <c r="U189" i="4" s="1"/>
  <c r="E105" i="2"/>
  <c r="K189" i="4" s="1"/>
  <c r="T189" i="4" s="1"/>
  <c r="M104" i="2"/>
  <c r="S310" i="4" s="1"/>
  <c r="AB310" i="4" s="1"/>
  <c r="H104" i="2"/>
  <c r="N310" i="4" s="1"/>
  <c r="W310" i="4" s="1"/>
  <c r="F104" i="2"/>
  <c r="L310" i="4" s="1"/>
  <c r="U310" i="4" s="1"/>
  <c r="E104" i="2"/>
  <c r="K310" i="4" s="1"/>
  <c r="T310" i="4" s="1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S320" i="4" s="1"/>
  <c r="AB320" i="4" s="1"/>
  <c r="H131" i="2"/>
  <c r="N320" i="4" s="1"/>
  <c r="W320" i="4" s="1"/>
  <c r="F131" i="2"/>
  <c r="L320" i="4" s="1"/>
  <c r="U320" i="4" s="1"/>
  <c r="E131" i="2"/>
  <c r="K320" i="4" s="1"/>
  <c r="T320" i="4" s="1"/>
  <c r="M130" i="2"/>
  <c r="S232" i="4" s="1"/>
  <c r="AB232" i="4" s="1"/>
  <c r="H130" i="2"/>
  <c r="N232" i="4" s="1"/>
  <c r="W232" i="4" s="1"/>
  <c r="F130" i="2"/>
  <c r="L232" i="4" s="1"/>
  <c r="U232" i="4" s="1"/>
  <c r="E130" i="2"/>
  <c r="K232" i="4" s="1"/>
  <c r="T232" i="4" s="1"/>
  <c r="M129" i="2"/>
  <c r="S223" i="4" s="1"/>
  <c r="AB223" i="4" s="1"/>
  <c r="H129" i="2"/>
  <c r="N223" i="4" s="1"/>
  <c r="W223" i="4" s="1"/>
  <c r="F129" i="2"/>
  <c r="L223" i="4" s="1"/>
  <c r="U223" i="4" s="1"/>
  <c r="E129" i="2"/>
  <c r="K223" i="4" s="1"/>
  <c r="T223" i="4" s="1"/>
  <c r="M128" i="2"/>
  <c r="S218" i="4" s="1"/>
  <c r="AB218" i="4" s="1"/>
  <c r="H128" i="2"/>
  <c r="N218" i="4" s="1"/>
  <c r="W218" i="4" s="1"/>
  <c r="F128" i="2"/>
  <c r="L218" i="4" s="1"/>
  <c r="U218" i="4" s="1"/>
  <c r="E128" i="2"/>
  <c r="K218" i="4" s="1"/>
  <c r="T218" i="4" s="1"/>
  <c r="M127" i="2"/>
  <c r="S217" i="4" s="1"/>
  <c r="AB217" i="4" s="1"/>
  <c r="H127" i="2"/>
  <c r="N217" i="4" s="1"/>
  <c r="W217" i="4" s="1"/>
  <c r="F127" i="2"/>
  <c r="L217" i="4" s="1"/>
  <c r="U217" i="4" s="1"/>
  <c r="E127" i="2"/>
  <c r="K217" i="4" s="1"/>
  <c r="T217" i="4" s="1"/>
  <c r="M126" i="2"/>
  <c r="S319" i="4" s="1"/>
  <c r="AB319" i="4" s="1"/>
  <c r="H126" i="2"/>
  <c r="N319" i="4" s="1"/>
  <c r="W319" i="4" s="1"/>
  <c r="F126" i="2"/>
  <c r="L319" i="4" s="1"/>
  <c r="U319" i="4" s="1"/>
  <c r="E126" i="2"/>
  <c r="K319" i="4" s="1"/>
  <c r="T319" i="4" s="1"/>
  <c r="M125" i="2"/>
  <c r="S213" i="4" s="1"/>
  <c r="AB213" i="4" s="1"/>
  <c r="H125" i="2"/>
  <c r="N213" i="4" s="1"/>
  <c r="W213" i="4" s="1"/>
  <c r="F125" i="2"/>
  <c r="L213" i="4" s="1"/>
  <c r="U213" i="4" s="1"/>
  <c r="E125" i="2"/>
  <c r="K213" i="4" s="1"/>
  <c r="T213" i="4" s="1"/>
  <c r="M124" i="2"/>
  <c r="S212" i="4" s="1"/>
  <c r="AB212" i="4" s="1"/>
  <c r="H124" i="2"/>
  <c r="N212" i="4" s="1"/>
  <c r="W212" i="4" s="1"/>
  <c r="F124" i="2"/>
  <c r="E124" i="2"/>
  <c r="K212" i="4" s="1"/>
  <c r="T212" i="4" s="1"/>
  <c r="M163" i="2"/>
  <c r="H163" i="2"/>
  <c r="F163" i="2"/>
  <c r="E163" i="2"/>
  <c r="M162" i="2"/>
  <c r="S329" i="4" s="1"/>
  <c r="AB329" i="4" s="1"/>
  <c r="H162" i="2"/>
  <c r="N329" i="4" s="1"/>
  <c r="W329" i="4" s="1"/>
  <c r="F162" i="2"/>
  <c r="L329" i="4" s="1"/>
  <c r="U329" i="4" s="1"/>
  <c r="E162" i="2"/>
  <c r="K329" i="4" s="1"/>
  <c r="T329" i="4" s="1"/>
  <c r="M161" i="2"/>
  <c r="S328" i="4" s="1"/>
  <c r="AB328" i="4" s="1"/>
  <c r="H161" i="2"/>
  <c r="N328" i="4" s="1"/>
  <c r="W328" i="4" s="1"/>
  <c r="F161" i="2"/>
  <c r="L328" i="4" s="1"/>
  <c r="U328" i="4" s="1"/>
  <c r="E161" i="2"/>
  <c r="K328" i="4" s="1"/>
  <c r="T328" i="4" s="1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S323" i="4" s="1"/>
  <c r="AB323" i="4" s="1"/>
  <c r="H151" i="2"/>
  <c r="N323" i="4" s="1"/>
  <c r="W323" i="4" s="1"/>
  <c r="F151" i="2"/>
  <c r="L323" i="4" s="1"/>
  <c r="U323" i="4" s="1"/>
  <c r="E151" i="2"/>
  <c r="K323" i="4" s="1"/>
  <c r="T323" i="4" s="1"/>
  <c r="M150" i="2"/>
  <c r="S257" i="4" s="1"/>
  <c r="AB257" i="4" s="1"/>
  <c r="H150" i="2"/>
  <c r="N257" i="4" s="1"/>
  <c r="W257" i="4" s="1"/>
  <c r="F150" i="2"/>
  <c r="L257" i="4" s="1"/>
  <c r="U257" i="4" s="1"/>
  <c r="E150" i="2"/>
  <c r="K257" i="4" s="1"/>
  <c r="T257" i="4" s="1"/>
  <c r="M149" i="2"/>
  <c r="S256" i="4" s="1"/>
  <c r="AB256" i="4" s="1"/>
  <c r="H149" i="2"/>
  <c r="N256" i="4" s="1"/>
  <c r="W256" i="4" s="1"/>
  <c r="F149" i="2"/>
  <c r="L256" i="4" s="1"/>
  <c r="U256" i="4" s="1"/>
  <c r="E149" i="2"/>
  <c r="K256" i="4" s="1"/>
  <c r="T256" i="4" s="1"/>
  <c r="M148" i="2"/>
  <c r="S259" i="4" s="1"/>
  <c r="AB259" i="4" s="1"/>
  <c r="H148" i="2"/>
  <c r="N259" i="4" s="1"/>
  <c r="W259" i="4" s="1"/>
  <c r="F148" i="2"/>
  <c r="L259" i="4" s="1"/>
  <c r="U259" i="4" s="1"/>
  <c r="E148" i="2"/>
  <c r="K259" i="4" s="1"/>
  <c r="T259" i="4" s="1"/>
  <c r="M147" i="2"/>
  <c r="S252" i="4" s="1"/>
  <c r="AB252" i="4" s="1"/>
  <c r="H147" i="2"/>
  <c r="N252" i="4" s="1"/>
  <c r="W252" i="4" s="1"/>
  <c r="F147" i="2"/>
  <c r="L252" i="4" s="1"/>
  <c r="U252" i="4" s="1"/>
  <c r="E147" i="2"/>
  <c r="K252" i="4" s="1"/>
  <c r="T252" i="4" s="1"/>
  <c r="M146" i="2"/>
  <c r="S322" i="4" s="1"/>
  <c r="AB322" i="4" s="1"/>
  <c r="H146" i="2"/>
  <c r="N322" i="4" s="1"/>
  <c r="W322" i="4" s="1"/>
  <c r="F146" i="2"/>
  <c r="L322" i="4" s="1"/>
  <c r="U322" i="4" s="1"/>
  <c r="E146" i="2"/>
  <c r="K322" i="4" s="1"/>
  <c r="T322" i="4" s="1"/>
  <c r="M145" i="2"/>
  <c r="S249" i="4" s="1"/>
  <c r="AB249" i="4" s="1"/>
  <c r="H145" i="2"/>
  <c r="N249" i="4" s="1"/>
  <c r="W249" i="4" s="1"/>
  <c r="F145" i="2"/>
  <c r="L249" i="4" s="1"/>
  <c r="U249" i="4" s="1"/>
  <c r="E145" i="2"/>
  <c r="K249" i="4" s="1"/>
  <c r="T249" i="4" s="1"/>
  <c r="M144" i="2"/>
  <c r="S248" i="4" s="1"/>
  <c r="AB248" i="4" s="1"/>
  <c r="H144" i="2"/>
  <c r="F144" i="2"/>
  <c r="L248" i="4" s="1"/>
  <c r="U248" i="4" s="1"/>
  <c r="E144" i="2"/>
  <c r="K248" i="4" s="1"/>
  <c r="T248" i="4" s="1"/>
  <c r="L280" i="4" l="1"/>
  <c r="U280" i="4" s="1"/>
  <c r="S189" i="4"/>
  <c r="AB189" i="4" s="1"/>
  <c r="L212" i="4"/>
  <c r="U212" i="4" s="1"/>
  <c r="K290" i="4"/>
  <c r="T290" i="4" s="1"/>
  <c r="AC290" i="4" s="1"/>
  <c r="S282" i="4"/>
  <c r="AB282" i="4" s="1"/>
  <c r="S258" i="4"/>
  <c r="AB258" i="4" s="1"/>
  <c r="S261" i="4"/>
  <c r="AB261" i="4" s="1"/>
  <c r="S263" i="4"/>
  <c r="AB263" i="4" s="1"/>
  <c r="L255" i="4"/>
  <c r="U255" i="4" s="1"/>
  <c r="S264" i="4"/>
  <c r="AB264" i="4" s="1"/>
  <c r="S262" i="4"/>
  <c r="AB262" i="4" s="1"/>
  <c r="L282" i="4"/>
  <c r="U282" i="4" s="1"/>
  <c r="L258" i="4"/>
  <c r="U258" i="4" s="1"/>
  <c r="L261" i="4"/>
  <c r="U261" i="4" s="1"/>
  <c r="L263" i="4"/>
  <c r="U263" i="4" s="1"/>
  <c r="L264" i="4"/>
  <c r="U264" i="4" s="1"/>
  <c r="L262" i="4"/>
  <c r="U262" i="4" s="1"/>
  <c r="L272" i="4"/>
  <c r="U272" i="4" s="1"/>
  <c r="L275" i="4"/>
  <c r="U275" i="4" s="1"/>
  <c r="S272" i="4"/>
  <c r="AB272" i="4" s="1"/>
  <c r="S275" i="4"/>
  <c r="AB275" i="4" s="1"/>
  <c r="K253" i="4"/>
  <c r="T253" i="4" s="1"/>
  <c r="K260" i="4"/>
  <c r="T260" i="4" s="1"/>
  <c r="K265" i="4"/>
  <c r="T265" i="4" s="1"/>
  <c r="K302" i="4"/>
  <c r="T302" i="4" s="1"/>
  <c r="K270" i="4"/>
  <c r="T270" i="4" s="1"/>
  <c r="K273" i="4"/>
  <c r="T273" i="4" s="1"/>
  <c r="K291" i="4"/>
  <c r="T291" i="4" s="1"/>
  <c r="K274" i="4"/>
  <c r="T274" i="4" s="1"/>
  <c r="K277" i="4"/>
  <c r="T277" i="4" s="1"/>
  <c r="K278" i="4"/>
  <c r="T278" i="4" s="1"/>
  <c r="K255" i="4"/>
  <c r="T255" i="4" s="1"/>
  <c r="N248" i="4"/>
  <c r="W248" i="4" s="1"/>
  <c r="N325" i="4"/>
  <c r="W325" i="4" s="1"/>
  <c r="N279" i="4"/>
  <c r="W279" i="4" s="1"/>
  <c r="N283" i="4"/>
  <c r="W283" i="4" s="1"/>
  <c r="N253" i="4"/>
  <c r="W253" i="4" s="1"/>
  <c r="N260" i="4"/>
  <c r="W260" i="4" s="1"/>
  <c r="N265" i="4"/>
  <c r="W265" i="4" s="1"/>
  <c r="N302" i="4"/>
  <c r="W302" i="4" s="1"/>
  <c r="N270" i="4"/>
  <c r="W270" i="4" s="1"/>
  <c r="N273" i="4"/>
  <c r="W273" i="4" s="1"/>
  <c r="N291" i="4"/>
  <c r="W291" i="4" s="1"/>
  <c r="N274" i="4"/>
  <c r="W274" i="4" s="1"/>
  <c r="N277" i="4"/>
  <c r="W277" i="4" s="1"/>
  <c r="N278" i="4"/>
  <c r="W278" i="4" s="1"/>
  <c r="N255" i="4"/>
  <c r="W255" i="4" s="1"/>
  <c r="S255" i="4"/>
  <c r="AB255" i="4" s="1"/>
  <c r="K280" i="4"/>
  <c r="T280" i="4" s="1"/>
  <c r="AC280" i="4" s="1"/>
  <c r="K282" i="4"/>
  <c r="T282" i="4" s="1"/>
  <c r="K254" i="4"/>
  <c r="T254" i="4" s="1"/>
  <c r="AC254" i="4" s="1"/>
  <c r="L303" i="4"/>
  <c r="U303" i="4" s="1"/>
  <c r="L281" i="4"/>
  <c r="U281" i="4" s="1"/>
  <c r="N241" i="4"/>
  <c r="W241" i="4" s="1"/>
  <c r="N245" i="4"/>
  <c r="W245" i="4" s="1"/>
  <c r="N244" i="4"/>
  <c r="W244" i="4" s="1"/>
  <c r="N202" i="4"/>
  <c r="W202" i="4" s="1"/>
  <c r="N204" i="4"/>
  <c r="W204" i="4" s="1"/>
  <c r="N211" i="4"/>
  <c r="W211" i="4" s="1"/>
  <c r="N288" i="4"/>
  <c r="W288" i="4" s="1"/>
  <c r="N305" i="4"/>
  <c r="W305" i="4" s="1"/>
  <c r="N169" i="4"/>
  <c r="W169" i="4" s="1"/>
  <c r="N181" i="4"/>
  <c r="W181" i="4" s="1"/>
  <c r="N183" i="4"/>
  <c r="W183" i="4" s="1"/>
  <c r="S278" i="4"/>
  <c r="AB278" i="4" s="1"/>
  <c r="N284" i="4"/>
  <c r="W284" i="4" s="1"/>
  <c r="K324" i="4"/>
  <c r="T324" i="4" s="1"/>
  <c r="K266" i="4"/>
  <c r="T266" i="4" s="1"/>
  <c r="K268" i="4"/>
  <c r="T268" i="4" s="1"/>
  <c r="K326" i="4"/>
  <c r="T326" i="4" s="1"/>
  <c r="K327" i="4"/>
  <c r="T327" i="4" s="1"/>
  <c r="K233" i="4"/>
  <c r="T233" i="4" s="1"/>
  <c r="K236" i="4"/>
  <c r="T236" i="4" s="1"/>
  <c r="K321" i="4"/>
  <c r="T321" i="4" s="1"/>
  <c r="K242" i="4"/>
  <c r="T242" i="4" s="1"/>
  <c r="K243" i="4"/>
  <c r="T243" i="4" s="1"/>
  <c r="K246" i="4"/>
  <c r="T246" i="4" s="1"/>
  <c r="K311" i="4"/>
  <c r="T311" i="4" s="1"/>
  <c r="K203" i="4"/>
  <c r="T203" i="4" s="1"/>
  <c r="K312" i="4"/>
  <c r="T312" i="4" s="1"/>
  <c r="K208" i="4"/>
  <c r="T208" i="4" s="1"/>
  <c r="K314" i="4"/>
  <c r="T314" i="4" s="1"/>
  <c r="K316" i="4"/>
  <c r="T316" i="4" s="1"/>
  <c r="K287" i="4"/>
  <c r="T287" i="4" s="1"/>
  <c r="K238" i="4"/>
  <c r="T238" i="4" s="1"/>
  <c r="K171" i="4"/>
  <c r="T171" i="4" s="1"/>
  <c r="K180" i="4"/>
  <c r="T180" i="4" s="1"/>
  <c r="K182" i="4"/>
  <c r="T182" i="4" s="1"/>
  <c r="K306" i="4"/>
  <c r="T306" i="4" s="1"/>
  <c r="K258" i="4"/>
  <c r="T258" i="4" s="1"/>
  <c r="K261" i="4"/>
  <c r="T261" i="4" s="1"/>
  <c r="K263" i="4"/>
  <c r="T263" i="4" s="1"/>
  <c r="K264" i="4"/>
  <c r="T264" i="4" s="1"/>
  <c r="K262" i="4"/>
  <c r="T262" i="4" s="1"/>
  <c r="K272" i="4"/>
  <c r="T272" i="4" s="1"/>
  <c r="K275" i="4"/>
  <c r="T275" i="4" s="1"/>
  <c r="K303" i="4"/>
  <c r="T303" i="4" s="1"/>
  <c r="K281" i="4"/>
  <c r="T281" i="4" s="1"/>
  <c r="L324" i="4"/>
  <c r="U324" i="4" s="1"/>
  <c r="L266" i="4"/>
  <c r="U266" i="4" s="1"/>
  <c r="L268" i="4"/>
  <c r="U268" i="4" s="1"/>
  <c r="L326" i="4"/>
  <c r="U326" i="4" s="1"/>
  <c r="L327" i="4"/>
  <c r="U327" i="4" s="1"/>
  <c r="L233" i="4"/>
  <c r="U233" i="4" s="1"/>
  <c r="L236" i="4"/>
  <c r="U236" i="4" s="1"/>
  <c r="L321" i="4"/>
  <c r="U321" i="4" s="1"/>
  <c r="L242" i="4"/>
  <c r="U242" i="4" s="1"/>
  <c r="L243" i="4"/>
  <c r="U243" i="4" s="1"/>
  <c r="L246" i="4"/>
  <c r="U246" i="4" s="1"/>
  <c r="L311" i="4"/>
  <c r="U311" i="4" s="1"/>
  <c r="L203" i="4"/>
  <c r="U203" i="4" s="1"/>
  <c r="L312" i="4"/>
  <c r="U312" i="4" s="1"/>
  <c r="L208" i="4"/>
  <c r="U208" i="4" s="1"/>
  <c r="L314" i="4"/>
  <c r="U314" i="4" s="1"/>
  <c r="L316" i="4"/>
  <c r="U316" i="4" s="1"/>
  <c r="L287" i="4"/>
  <c r="U287" i="4" s="1"/>
  <c r="L238" i="4"/>
  <c r="U238" i="4" s="1"/>
  <c r="L171" i="4"/>
  <c r="U171" i="4" s="1"/>
  <c r="L180" i="4"/>
  <c r="U180" i="4" s="1"/>
  <c r="L182" i="4"/>
  <c r="U182" i="4" s="1"/>
  <c r="L306" i="4"/>
  <c r="U306" i="4" s="1"/>
  <c r="N315" i="4"/>
  <c r="W315" i="4" s="1"/>
  <c r="N324" i="4"/>
  <c r="W324" i="4" s="1"/>
  <c r="N266" i="4"/>
  <c r="W266" i="4" s="1"/>
  <c r="N268" i="4"/>
  <c r="W268" i="4" s="1"/>
  <c r="N326" i="4"/>
  <c r="W326" i="4" s="1"/>
  <c r="N327" i="4"/>
  <c r="W327" i="4" s="1"/>
  <c r="N233" i="4"/>
  <c r="W233" i="4" s="1"/>
  <c r="N236" i="4"/>
  <c r="W236" i="4" s="1"/>
  <c r="N321" i="4"/>
  <c r="W321" i="4" s="1"/>
  <c r="N242" i="4"/>
  <c r="W242" i="4" s="1"/>
  <c r="N243" i="4"/>
  <c r="W243" i="4" s="1"/>
  <c r="N246" i="4"/>
  <c r="W246" i="4" s="1"/>
  <c r="N311" i="4"/>
  <c r="W311" i="4" s="1"/>
  <c r="N203" i="4"/>
  <c r="W203" i="4" s="1"/>
  <c r="N312" i="4"/>
  <c r="W312" i="4" s="1"/>
  <c r="N208" i="4"/>
  <c r="W208" i="4" s="1"/>
  <c r="N314" i="4"/>
  <c r="W314" i="4" s="1"/>
  <c r="N316" i="4"/>
  <c r="W316" i="4" s="1"/>
  <c r="N280" i="4"/>
  <c r="W280" i="4" s="1"/>
  <c r="N282" i="4"/>
  <c r="W282" i="4" s="1"/>
  <c r="N287" i="4"/>
  <c r="W287" i="4" s="1"/>
  <c r="N238" i="4"/>
  <c r="W238" i="4" s="1"/>
  <c r="N171" i="4"/>
  <c r="W171" i="4" s="1"/>
  <c r="N180" i="4"/>
  <c r="W180" i="4" s="1"/>
  <c r="N182" i="4"/>
  <c r="W182" i="4" s="1"/>
  <c r="N306" i="4"/>
  <c r="W306" i="4" s="1"/>
  <c r="N254" i="4"/>
  <c r="W254" i="4" s="1"/>
  <c r="N258" i="4"/>
  <c r="W258" i="4" s="1"/>
  <c r="N261" i="4"/>
  <c r="W261" i="4" s="1"/>
  <c r="N263" i="4"/>
  <c r="W263" i="4" s="1"/>
  <c r="N264" i="4"/>
  <c r="W264" i="4" s="1"/>
  <c r="N262" i="4"/>
  <c r="W262" i="4" s="1"/>
  <c r="N272" i="4"/>
  <c r="W272" i="4" s="1"/>
  <c r="N275" i="4"/>
  <c r="W275" i="4" s="1"/>
  <c r="N303" i="4"/>
  <c r="W303" i="4" s="1"/>
  <c r="N281" i="4"/>
  <c r="W281" i="4" s="1"/>
  <c r="N269" i="4"/>
  <c r="W269" i="4" s="1"/>
  <c r="N234" i="4"/>
  <c r="W234" i="4" s="1"/>
  <c r="S268" i="4"/>
  <c r="AB268" i="4" s="1"/>
  <c r="S327" i="4"/>
  <c r="AB327" i="4" s="1"/>
  <c r="S233" i="4"/>
  <c r="AB233" i="4" s="1"/>
  <c r="S236" i="4"/>
  <c r="AB236" i="4" s="1"/>
  <c r="S321" i="4"/>
  <c r="AB321" i="4" s="1"/>
  <c r="S242" i="4"/>
  <c r="AB242" i="4" s="1"/>
  <c r="S243" i="4"/>
  <c r="AB243" i="4" s="1"/>
  <c r="S246" i="4"/>
  <c r="AB246" i="4" s="1"/>
  <c r="S311" i="4"/>
  <c r="AB311" i="4" s="1"/>
  <c r="S203" i="4"/>
  <c r="AB203" i="4" s="1"/>
  <c r="S312" i="4"/>
  <c r="AB312" i="4" s="1"/>
  <c r="S208" i="4"/>
  <c r="AB208" i="4" s="1"/>
  <c r="S314" i="4"/>
  <c r="AB314" i="4" s="1"/>
  <c r="S316" i="4"/>
  <c r="AB316" i="4" s="1"/>
  <c r="S287" i="4"/>
  <c r="AB287" i="4" s="1"/>
  <c r="S238" i="4"/>
  <c r="AB238" i="4" s="1"/>
  <c r="S171" i="4"/>
  <c r="AB171" i="4" s="1"/>
  <c r="S180" i="4"/>
  <c r="AB180" i="4" s="1"/>
  <c r="S182" i="4"/>
  <c r="AB182" i="4" s="1"/>
  <c r="S306" i="4"/>
  <c r="AB306" i="4" s="1"/>
  <c r="S303" i="4"/>
  <c r="AB303" i="4" s="1"/>
  <c r="S281" i="4"/>
  <c r="AB281" i="4" s="1"/>
  <c r="N247" i="4"/>
  <c r="W247" i="4" s="1"/>
  <c r="N207" i="4"/>
  <c r="W207" i="4" s="1"/>
  <c r="S324" i="4"/>
  <c r="AB324" i="4" s="1"/>
  <c r="S326" i="4"/>
  <c r="AB326" i="4" s="1"/>
  <c r="K325" i="4"/>
  <c r="T325" i="4" s="1"/>
  <c r="K267" i="4"/>
  <c r="T267" i="4" s="1"/>
  <c r="K269" i="4"/>
  <c r="T269" i="4" s="1"/>
  <c r="K276" i="4"/>
  <c r="T276" i="4" s="1"/>
  <c r="K284" i="4"/>
  <c r="T284" i="4" s="1"/>
  <c r="K234" i="4"/>
  <c r="T234" i="4" s="1"/>
  <c r="K239" i="4"/>
  <c r="T239" i="4" s="1"/>
  <c r="K241" i="4"/>
  <c r="T241" i="4" s="1"/>
  <c r="K245" i="4"/>
  <c r="T245" i="4" s="1"/>
  <c r="K244" i="4"/>
  <c r="T244" i="4" s="1"/>
  <c r="K247" i="4"/>
  <c r="T247" i="4" s="1"/>
  <c r="K202" i="4"/>
  <c r="T202" i="4" s="1"/>
  <c r="K204" i="4"/>
  <c r="T204" i="4" s="1"/>
  <c r="K207" i="4"/>
  <c r="T207" i="4" s="1"/>
  <c r="K313" i="4"/>
  <c r="T313" i="4" s="1"/>
  <c r="K315" i="4"/>
  <c r="T315" i="4" s="1"/>
  <c r="K211" i="4"/>
  <c r="T211" i="4" s="1"/>
  <c r="K279" i="4"/>
  <c r="T279" i="4" s="1"/>
  <c r="K283" i="4"/>
  <c r="T283" i="4" s="1"/>
  <c r="K288" i="4"/>
  <c r="T288" i="4" s="1"/>
  <c r="K305" i="4"/>
  <c r="T305" i="4" s="1"/>
  <c r="K169" i="4"/>
  <c r="T169" i="4" s="1"/>
  <c r="K181" i="4"/>
  <c r="T181" i="4" s="1"/>
  <c r="K183" i="4"/>
  <c r="T183" i="4" s="1"/>
  <c r="N267" i="4"/>
  <c r="W267" i="4" s="1"/>
  <c r="N313" i="4"/>
  <c r="W313" i="4" s="1"/>
  <c r="S266" i="4"/>
  <c r="AB266" i="4" s="1"/>
  <c r="L325" i="4"/>
  <c r="U325" i="4" s="1"/>
  <c r="L267" i="4"/>
  <c r="U267" i="4" s="1"/>
  <c r="L269" i="4"/>
  <c r="U269" i="4" s="1"/>
  <c r="L276" i="4"/>
  <c r="U276" i="4" s="1"/>
  <c r="L284" i="4"/>
  <c r="U284" i="4" s="1"/>
  <c r="L234" i="4"/>
  <c r="U234" i="4" s="1"/>
  <c r="L239" i="4"/>
  <c r="U239" i="4" s="1"/>
  <c r="L241" i="4"/>
  <c r="U241" i="4" s="1"/>
  <c r="L245" i="4"/>
  <c r="U245" i="4" s="1"/>
  <c r="L244" i="4"/>
  <c r="U244" i="4" s="1"/>
  <c r="L247" i="4"/>
  <c r="U247" i="4" s="1"/>
  <c r="L202" i="4"/>
  <c r="U202" i="4" s="1"/>
  <c r="L204" i="4"/>
  <c r="U204" i="4" s="1"/>
  <c r="L207" i="4"/>
  <c r="U207" i="4" s="1"/>
  <c r="L313" i="4"/>
  <c r="U313" i="4" s="1"/>
  <c r="L315" i="4"/>
  <c r="U315" i="4" s="1"/>
  <c r="L211" i="4"/>
  <c r="U211" i="4" s="1"/>
  <c r="L279" i="4"/>
  <c r="U279" i="4" s="1"/>
  <c r="L283" i="4"/>
  <c r="U283" i="4" s="1"/>
  <c r="L288" i="4"/>
  <c r="U288" i="4" s="1"/>
  <c r="L305" i="4"/>
  <c r="U305" i="4" s="1"/>
  <c r="L169" i="4"/>
  <c r="U169" i="4" s="1"/>
  <c r="L181" i="4"/>
  <c r="U181" i="4" s="1"/>
  <c r="L183" i="4"/>
  <c r="U183" i="4" s="1"/>
  <c r="L253" i="4"/>
  <c r="U253" i="4" s="1"/>
  <c r="L260" i="4"/>
  <c r="U260" i="4" s="1"/>
  <c r="L265" i="4"/>
  <c r="U265" i="4" s="1"/>
  <c r="L302" i="4"/>
  <c r="U302" i="4" s="1"/>
  <c r="L270" i="4"/>
  <c r="U270" i="4" s="1"/>
  <c r="L273" i="4"/>
  <c r="U273" i="4" s="1"/>
  <c r="L291" i="4"/>
  <c r="U291" i="4" s="1"/>
  <c r="L274" i="4"/>
  <c r="U274" i="4" s="1"/>
  <c r="L277" i="4"/>
  <c r="U277" i="4" s="1"/>
  <c r="L278" i="4"/>
  <c r="U278" i="4" s="1"/>
  <c r="N276" i="4"/>
  <c r="W276" i="4" s="1"/>
  <c r="N239" i="4"/>
  <c r="W239" i="4" s="1"/>
  <c r="S325" i="4"/>
  <c r="AB325" i="4" s="1"/>
  <c r="S267" i="4"/>
  <c r="AB267" i="4" s="1"/>
  <c r="S269" i="4"/>
  <c r="AB269" i="4" s="1"/>
  <c r="S276" i="4"/>
  <c r="AB276" i="4" s="1"/>
  <c r="S284" i="4"/>
  <c r="AB284" i="4" s="1"/>
  <c r="S234" i="4"/>
  <c r="AB234" i="4" s="1"/>
  <c r="S239" i="4"/>
  <c r="AB239" i="4" s="1"/>
  <c r="S241" i="4"/>
  <c r="AB241" i="4" s="1"/>
  <c r="S245" i="4"/>
  <c r="AB245" i="4" s="1"/>
  <c r="S244" i="4"/>
  <c r="AB244" i="4" s="1"/>
  <c r="S247" i="4"/>
  <c r="AB247" i="4" s="1"/>
  <c r="S202" i="4"/>
  <c r="AB202" i="4" s="1"/>
  <c r="S204" i="4"/>
  <c r="AB204" i="4" s="1"/>
  <c r="S207" i="4"/>
  <c r="AB207" i="4" s="1"/>
  <c r="S313" i="4"/>
  <c r="AB313" i="4" s="1"/>
  <c r="S315" i="4"/>
  <c r="AB315" i="4" s="1"/>
  <c r="S211" i="4"/>
  <c r="AB211" i="4" s="1"/>
  <c r="S279" i="4"/>
  <c r="AB279" i="4" s="1"/>
  <c r="S283" i="4"/>
  <c r="AB283" i="4" s="1"/>
  <c r="S288" i="4"/>
  <c r="AB288" i="4" s="1"/>
  <c r="S305" i="4"/>
  <c r="AB305" i="4" s="1"/>
  <c r="S169" i="4"/>
  <c r="AB169" i="4" s="1"/>
  <c r="S181" i="4"/>
  <c r="AB181" i="4" s="1"/>
  <c r="S183" i="4"/>
  <c r="AB183" i="4" s="1"/>
  <c r="S253" i="4"/>
  <c r="AB253" i="4" s="1"/>
  <c r="S260" i="4"/>
  <c r="AB260" i="4" s="1"/>
  <c r="S265" i="4"/>
  <c r="AB265" i="4" s="1"/>
  <c r="S302" i="4"/>
  <c r="AB302" i="4" s="1"/>
  <c r="S270" i="4"/>
  <c r="AB270" i="4" s="1"/>
  <c r="S273" i="4"/>
  <c r="AB273" i="4" s="1"/>
  <c r="S291" i="4"/>
  <c r="AB291" i="4" s="1"/>
  <c r="S274" i="4"/>
  <c r="AB274" i="4" s="1"/>
  <c r="S277" i="4"/>
  <c r="AB277" i="4" s="1"/>
  <c r="AC264" i="4"/>
  <c r="AC249" i="4"/>
  <c r="AC252" i="4"/>
  <c r="AC256" i="4"/>
  <c r="AC213" i="4"/>
  <c r="AC217" i="4"/>
  <c r="AC223" i="4"/>
  <c r="AC189" i="4"/>
  <c r="AC196" i="4"/>
  <c r="AC317" i="4"/>
  <c r="AC307" i="4"/>
  <c r="AC309" i="4"/>
  <c r="AC222" i="4"/>
  <c r="AC228" i="4"/>
  <c r="AC226" i="4"/>
  <c r="AC231" i="4"/>
  <c r="AC229" i="4"/>
  <c r="AC237" i="4"/>
  <c r="AC299" i="4"/>
  <c r="AC240" i="4"/>
  <c r="AC251" i="4"/>
  <c r="AC197" i="4"/>
  <c r="AC292" i="4"/>
  <c r="AC199" i="4"/>
  <c r="AC201" i="4"/>
  <c r="AC205" i="4"/>
  <c r="AC295" i="4"/>
  <c r="AC206" i="4"/>
  <c r="AC209" i="4"/>
  <c r="AC297" i="4"/>
  <c r="AC219" i="4"/>
  <c r="AC216" i="4"/>
  <c r="AC248" i="4"/>
  <c r="AC259" i="4"/>
  <c r="AC212" i="4"/>
  <c r="AC218" i="4"/>
  <c r="AC232" i="4"/>
  <c r="AC310" i="4"/>
  <c r="AC194" i="4"/>
  <c r="AC198" i="4"/>
  <c r="AC318" i="4"/>
  <c r="AC304" i="4"/>
  <c r="AC308" i="4"/>
  <c r="AC220" i="4"/>
  <c r="AC224" i="4"/>
  <c r="AC225" i="4"/>
  <c r="AC227" i="4"/>
  <c r="AC230" i="4"/>
  <c r="AC235" i="4"/>
  <c r="AC298" i="4"/>
  <c r="AC300" i="4"/>
  <c r="AC250" i="4"/>
  <c r="AC301" i="4"/>
  <c r="AC192" i="4"/>
  <c r="AC195" i="4"/>
  <c r="AC293" i="4"/>
  <c r="AC289" i="4"/>
  <c r="AC200" i="4"/>
  <c r="AC294" i="4"/>
  <c r="AC296" i="4"/>
  <c r="AC210" i="4"/>
  <c r="AC215" i="4"/>
  <c r="AC221" i="4"/>
  <c r="AC214" i="4"/>
  <c r="AC271" i="4"/>
  <c r="AC170" i="4"/>
  <c r="AC172" i="4"/>
  <c r="AC173" i="4"/>
  <c r="AC176" i="4"/>
  <c r="AC178" i="4"/>
  <c r="AC184" i="4"/>
  <c r="AC185" i="4"/>
  <c r="AC190" i="4"/>
  <c r="AC257" i="4"/>
  <c r="AC168" i="4"/>
  <c r="AC175" i="4"/>
  <c r="AC174" i="4"/>
  <c r="AC179" i="4"/>
  <c r="AC177" i="4"/>
  <c r="AC187" i="4"/>
  <c r="AC186" i="4"/>
  <c r="AC193" i="4"/>
  <c r="AC191" i="4"/>
  <c r="AC319" i="4"/>
  <c r="AC328" i="4"/>
  <c r="AC323" i="4"/>
  <c r="AC329" i="4"/>
  <c r="AC320" i="4"/>
  <c r="AC322" i="4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S286" i="4" s="1"/>
  <c r="AB286" i="4" s="1"/>
  <c r="H167" i="2"/>
  <c r="N286" i="4" s="1"/>
  <c r="W286" i="4" s="1"/>
  <c r="F167" i="2"/>
  <c r="L286" i="4" s="1"/>
  <c r="U286" i="4" s="1"/>
  <c r="E167" i="2"/>
  <c r="K286" i="4" s="1"/>
  <c r="T286" i="4" s="1"/>
  <c r="M166" i="2"/>
  <c r="S331" i="4" s="1"/>
  <c r="AB331" i="4" s="1"/>
  <c r="H166" i="2"/>
  <c r="N331" i="4" s="1"/>
  <c r="W331" i="4" s="1"/>
  <c r="F166" i="2"/>
  <c r="L331" i="4" s="1"/>
  <c r="U331" i="4" s="1"/>
  <c r="E166" i="2"/>
  <c r="K331" i="4" s="1"/>
  <c r="T331" i="4" s="1"/>
  <c r="M165" i="2"/>
  <c r="S330" i="4" s="1"/>
  <c r="AB330" i="4" s="1"/>
  <c r="H165" i="2"/>
  <c r="N330" i="4" s="1"/>
  <c r="W330" i="4" s="1"/>
  <c r="F165" i="2"/>
  <c r="L330" i="4" s="1"/>
  <c r="U330" i="4" s="1"/>
  <c r="E165" i="2"/>
  <c r="K330" i="4" s="1"/>
  <c r="T330" i="4" s="1"/>
  <c r="M164" i="2"/>
  <c r="S285" i="4" s="1"/>
  <c r="AB285" i="4" s="1"/>
  <c r="H164" i="2"/>
  <c r="N285" i="4" s="1"/>
  <c r="W285" i="4" s="1"/>
  <c r="F164" i="2"/>
  <c r="L285" i="4" s="1"/>
  <c r="U285" i="4" s="1"/>
  <c r="E164" i="2"/>
  <c r="K285" i="4" s="1"/>
  <c r="T285" i="4" s="1"/>
  <c r="M3" i="2"/>
  <c r="S188" i="4" s="1"/>
  <c r="AB188" i="4" s="1"/>
  <c r="H3" i="2"/>
  <c r="N188" i="4" s="1"/>
  <c r="W188" i="4" s="1"/>
  <c r="F3" i="2"/>
  <c r="L188" i="4" s="1"/>
  <c r="U188" i="4" s="1"/>
  <c r="E3" i="2"/>
  <c r="K188" i="4" s="1"/>
  <c r="T188" i="4" s="1"/>
  <c r="AC261" i="4" l="1"/>
  <c r="AC260" i="4"/>
  <c r="AC171" i="4"/>
  <c r="AC255" i="4"/>
  <c r="AC263" i="4"/>
  <c r="AC265" i="4"/>
  <c r="AC246" i="4"/>
  <c r="AC275" i="4"/>
  <c r="AC258" i="4"/>
  <c r="AC277" i="4"/>
  <c r="AC253" i="4"/>
  <c r="AC326" i="4"/>
  <c r="AC311" i="4"/>
  <c r="AC305" i="4"/>
  <c r="AC204" i="4"/>
  <c r="AC284" i="4"/>
  <c r="AC282" i="4"/>
  <c r="AC281" i="4"/>
  <c r="AC278" i="4"/>
  <c r="AC325" i="4"/>
  <c r="AC180" i="4"/>
  <c r="AC203" i="4"/>
  <c r="AC270" i="4"/>
  <c r="AC321" i="4"/>
  <c r="AC262" i="4"/>
  <c r="AC287" i="4"/>
  <c r="AC243" i="4"/>
  <c r="AC266" i="4"/>
  <c r="AC283" i="4"/>
  <c r="AC247" i="4"/>
  <c r="AC269" i="4"/>
  <c r="AC291" i="4"/>
  <c r="AC272" i="4"/>
  <c r="AC303" i="4"/>
  <c r="AC183" i="4"/>
  <c r="AC315" i="4"/>
  <c r="AC241" i="4"/>
  <c r="AC302" i="4"/>
  <c r="AC306" i="4"/>
  <c r="AC208" i="4"/>
  <c r="AC236" i="4"/>
  <c r="AC244" i="4"/>
  <c r="AC276" i="4"/>
  <c r="AC288" i="4"/>
  <c r="AC202" i="4"/>
  <c r="AC238" i="4"/>
  <c r="AC268" i="4"/>
  <c r="AC316" i="4"/>
  <c r="AC242" i="4"/>
  <c r="AC314" i="4"/>
  <c r="AC234" i="4"/>
  <c r="AC327" i="4"/>
  <c r="AC279" i="4"/>
  <c r="AC267" i="4"/>
  <c r="AC211" i="4"/>
  <c r="AC245" i="4"/>
  <c r="AC274" i="4"/>
  <c r="AC324" i="4"/>
  <c r="AC182" i="4"/>
  <c r="AC312" i="4"/>
  <c r="AC233" i="4"/>
  <c r="AC273" i="4"/>
  <c r="AC169" i="4"/>
  <c r="AC207" i="4"/>
  <c r="AC181" i="4"/>
  <c r="AC313" i="4"/>
  <c r="AC239" i="4"/>
  <c r="AC331" i="4"/>
  <c r="AC188" i="4"/>
  <c r="AC330" i="4"/>
  <c r="AC285" i="4"/>
  <c r="AC286" i="4"/>
  <c r="B2" i="6" l="1"/>
  <c r="B3" i="6"/>
  <c r="B1" i="6"/>
  <c r="R4" i="4" l="1"/>
  <c r="Q4" i="4"/>
  <c r="P4" i="4"/>
  <c r="O4" i="4"/>
  <c r="M4" i="4"/>
  <c r="J4" i="4"/>
  <c r="I4" i="4"/>
  <c r="H4" i="4"/>
  <c r="G4" i="4"/>
  <c r="F4" i="4"/>
  <c r="E4" i="4"/>
  <c r="D4" i="4"/>
  <c r="C4" i="4"/>
  <c r="S4" i="4"/>
  <c r="N4" i="4"/>
  <c r="L4" i="4"/>
  <c r="B4" i="4" l="1"/>
  <c r="M184" i="2" l="1"/>
  <c r="L184" i="2"/>
  <c r="K184" i="2"/>
  <c r="J184" i="2"/>
  <c r="I184" i="2"/>
  <c r="H184" i="2"/>
  <c r="G184" i="2"/>
  <c r="F184" i="2"/>
  <c r="E184" i="2"/>
  <c r="K4" i="4" l="1"/>
  <c r="S332" i="4" l="1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AB4" i="4"/>
  <c r="AA4" i="4"/>
  <c r="Z4" i="4"/>
  <c r="Y4" i="4"/>
  <c r="X4" i="4"/>
  <c r="W4" i="4"/>
  <c r="V4" i="4"/>
  <c r="U4" i="4"/>
  <c r="T4" i="4"/>
  <c r="AC4" i="4" l="1"/>
  <c r="V332" i="4"/>
  <c r="Z332" i="4"/>
  <c r="W332" i="4"/>
  <c r="AA332" i="4"/>
  <c r="T332" i="4"/>
  <c r="X332" i="4"/>
  <c r="AB332" i="4"/>
  <c r="U332" i="4"/>
  <c r="Y332" i="4"/>
</calcChain>
</file>

<file path=xl/sharedStrings.xml><?xml version="1.0" encoding="utf-8"?>
<sst xmlns="http://schemas.openxmlformats.org/spreadsheetml/2006/main" count="482" uniqueCount="253">
  <si>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</si>
  <si>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</si>
  <si>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</si>
  <si>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</si>
  <si>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</si>
  <si>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</si>
  <si>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</si>
  <si>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</si>
  <si>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</si>
  <si>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</si>
  <si>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</si>
  <si>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</si>
  <si>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</si>
  <si>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</si>
  <si>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</si>
  <si>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</si>
  <si>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</si>
  <si>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</si>
  <si>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</si>
  <si>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</si>
  <si>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</si>
  <si>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</si>
  <si>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</si>
  <si>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</si>
  <si>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</si>
  <si>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</si>
  <si>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</si>
  <si>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</si>
  <si>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</si>
  <si>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</si>
  <si>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</si>
  <si>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</si>
  <si>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</si>
  <si>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</si>
  <si>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</si>
  <si>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</si>
  <si>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</si>
  <si>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</si>
  <si>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</si>
  <si>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</si>
  <si>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</si>
  <si>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</si>
  <si>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AGENDA EC25 20X500ML BOT IN</t>
  </si>
  <si>
    <t>AQUA-K-OTHRINE EW20 10X1L BOT IN</t>
  </si>
  <si>
    <t>K-OBIOL WP2 5 10X1KG BOT IN</t>
  </si>
  <si>
    <t>DISTRIBUTOR PRODUCTWISE</t>
  </si>
  <si>
    <t>PRODUCT</t>
  </si>
  <si>
    <t>ADMIRE WG70 125X(8X2GR) BAG IN</t>
  </si>
  <si>
    <t>Zylem Report -  01-Apr-2020 TO 31-Oct-2020</t>
  </si>
  <si>
    <t>Dealer Report -   01-Apr-2020 TO 31-Oct-2020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</si>
  <si>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</si>
  <si>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</si>
  <si>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</si>
  <si>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</si>
  <si>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</si>
  <si>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</si>
  <si>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</si>
  <si>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</si>
  <si>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</si>
  <si>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</si>
  <si>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S.V.RANGASWAMY AND COMPANY PRIVATE LIMITED</t>
  </si>
  <si>
    <t>Regd Office: No.2, 3rd Cross, P B No:6539</t>
  </si>
  <si>
    <t>KALASIPALAYAM NEW EXTENSION, BANGALORE -560 002.</t>
  </si>
  <si>
    <t>GODOWN: 27-B, 2ND PHASE,</t>
  </si>
  <si>
    <t>PEENYA INDUSTRIAL AREA, BANGALORE-58.</t>
  </si>
  <si>
    <t>CIN: U51909KA1964PTC001548</t>
  </si>
  <si>
    <t>CS-DIV-BAYER Items</t>
  </si>
  <si>
    <t>1-Jan-2020 to 31-Oct-2020</t>
  </si>
  <si>
    <t>S.V.RANGASWAMY AND COMPANY PRIVATE LIMITED-PEENYA</t>
  </si>
  <si>
    <t>ADMIRE - 125 X (8x2) GM</t>
  </si>
  <si>
    <t>ADMIRE - 150 X 30 GM</t>
  </si>
  <si>
    <t>ADMIRE - 20 X 300 GM</t>
  </si>
  <si>
    <t>ADMIRE - 30 X 150 GM</t>
  </si>
  <si>
    <t>ADMIRE - 60 X 75 GM</t>
  </si>
  <si>
    <t>ALANTO - 10 X 1 LT</t>
  </si>
  <si>
    <t>ALANTO - 20 X 500 ML</t>
  </si>
  <si>
    <t>ALANTO - 40 X 250 ML</t>
  </si>
  <si>
    <t>ALANTO - 50 X 100 ML</t>
  </si>
  <si>
    <t>ALIETTE - 10 X 1 KG</t>
  </si>
  <si>
    <t>ALIETTE - 20 X 250 GM</t>
  </si>
  <si>
    <t>ALIETTE - 20 X 500 GM</t>
  </si>
  <si>
    <t>ALIETTE -40 X 100 GM</t>
  </si>
  <si>
    <t>ALION PLUS SC560 4x5LTR</t>
  </si>
  <si>
    <t>AMBITION 10x 1 LTR</t>
  </si>
  <si>
    <t>AMBITION 20x500ML</t>
  </si>
  <si>
    <t>AMBITION 40x250ML</t>
  </si>
  <si>
    <t>AMBITION 50x100ML</t>
  </si>
  <si>
    <t>ANTRACOL - 10 X 1 KG</t>
  </si>
  <si>
    <t>ANTRACOL - 20 X 500 GM</t>
  </si>
  <si>
    <t>ANTRACOL - 40 X 250 GM</t>
  </si>
  <si>
    <t>ANTRACOL - 50 X 100 GM</t>
  </si>
  <si>
    <t>BASTA - 10 X 1 LT</t>
  </si>
  <si>
    <t>BAYLETON - 50 X 100 GM</t>
  </si>
  <si>
    <t>BELT EXPERT - 100 X 50 ML</t>
  </si>
  <si>
    <t>BELT EXPERT - 40 X 250 ML</t>
  </si>
  <si>
    <t>BELT EXPERT - 50 X 100 ML</t>
  </si>
  <si>
    <t>BUONOS 40x250ML</t>
  </si>
  <si>
    <t>CONFIDOR - 100 X 50ML</t>
  </si>
  <si>
    <t>CONFIDOR - 10 X 1 LT</t>
  </si>
  <si>
    <t>CONFIDOR - 20 X 250 ML</t>
  </si>
  <si>
    <t>CONFIDOR - 20 X 500 ML</t>
  </si>
  <si>
    <t>CONFIDOR - 50 X 100 ML</t>
  </si>
  <si>
    <t>CONFIDOR SUPER - 10 X 1 LT</t>
  </si>
  <si>
    <t>CONFIDOR SUPER - 20 X 250 ML</t>
  </si>
  <si>
    <t>CONFIDOR SUPER - 20 X 500 ML</t>
  </si>
  <si>
    <t>CONFIDOR SUPER - 50 X 100 ML</t>
  </si>
  <si>
    <t>CONFIDOR SUPER - 50 X 50 ML</t>
  </si>
  <si>
    <t>COUNCIL ACTIV - 12 X (5X90)GR</t>
  </si>
  <si>
    <t>COUNCIL ACTIV - 8 x (10x45GM)</t>
  </si>
  <si>
    <t>DECIS 100 - 100 X 50 ML</t>
  </si>
  <si>
    <t>DECIS 100 - 10 X 1 LT</t>
  </si>
  <si>
    <t>DECIS 100 - 40 X 250 ML</t>
  </si>
  <si>
    <t>DECIS 100 - 50 X 100 ML</t>
  </si>
  <si>
    <t>DECIS 2.8 - 10 X 1 LT</t>
  </si>
  <si>
    <t>DECIS 2.8 - 20X 500 ML</t>
  </si>
  <si>
    <t>DECIS 2.8 - 40 X 250 ML</t>
  </si>
  <si>
    <t>DECIS 2.8 - 50 X 100 ML</t>
  </si>
  <si>
    <t>EMESTO PRIME - 50 X 100 ML</t>
  </si>
  <si>
    <t>ETHREL - 10 X 1 LT</t>
  </si>
  <si>
    <t>ETHREL - 20 X 500 ML</t>
  </si>
  <si>
    <t>ETHREL - 50 X 100 ML</t>
  </si>
  <si>
    <t>EVERGOL XTEND 50x100ML</t>
  </si>
  <si>
    <t>FAME - 10 X (20X10) ML</t>
  </si>
  <si>
    <t>FAME - 20 X 100 ML</t>
  </si>
  <si>
    <t>FAME - 40 X 50 ML</t>
  </si>
  <si>
    <t>FAME - 4 X 500 ML</t>
  </si>
  <si>
    <t>FAME - 8 X 250 ML</t>
  </si>
  <si>
    <t>FENOS QUICK 40 X250ML</t>
  </si>
  <si>
    <t>FENOS QUICK 50x100ML</t>
  </si>
  <si>
    <t>FQ 40x250ML</t>
  </si>
  <si>
    <t>FQ50X100ML</t>
  </si>
  <si>
    <t>FITREST 16x 250GMS</t>
  </si>
  <si>
    <t>FITREST - 40 X 100 GM</t>
  </si>
  <si>
    <t>FITREST - 40 X 250 GM</t>
  </si>
  <si>
    <t>FITREST - 80 X 50 GM</t>
  </si>
  <si>
    <t>FLOTIS - 10 X 1 LT</t>
  </si>
  <si>
    <t>FLOTIS - 20 X 500ML</t>
  </si>
  <si>
    <t>FLOTIS - 2 X 5 LT</t>
  </si>
  <si>
    <t>FLOTIS - 40 X 250 ML</t>
  </si>
  <si>
    <t>FOLICUR - 10 X 1 LT</t>
  </si>
  <si>
    <t>FOLICUR - 20 X 500 ML</t>
  </si>
  <si>
    <t>FOLICUR - 40 X 250 ML</t>
  </si>
  <si>
    <t>FOLICUR - 50 X 100 ML</t>
  </si>
  <si>
    <t>FOOST - 20 X 250 GM</t>
  </si>
  <si>
    <t>FOOST - 20 X 500 GM</t>
  </si>
  <si>
    <t>FOOST - 24 X 500 GM</t>
  </si>
  <si>
    <t>GAUCHO - 100 X 50 ML</t>
  </si>
  <si>
    <t>GAUCHO - 10 X 1 LT</t>
  </si>
  <si>
    <t>GAUCHO - 50 X 100ML</t>
  </si>
  <si>
    <t>GLAMORE - 20 X 100 GM</t>
  </si>
  <si>
    <t>GLAMORE - 40 X 50 GM</t>
  </si>
  <si>
    <t>GLAMORE - 50 X (10X5) GM</t>
  </si>
  <si>
    <t>GLAMORE - 8 X 250 GM</t>
  </si>
  <si>
    <t>INFINITO 10x 1 LTR</t>
  </si>
  <si>
    <t>INFINITO 20x 500ML</t>
  </si>
  <si>
    <t>INFINITO 50x 100ML</t>
  </si>
  <si>
    <t>JUMP - 2 X (15X100) GM</t>
  </si>
  <si>
    <t>JUMP - 4 X (20X40) GM</t>
  </si>
  <si>
    <t>JUMP - 4 X 40 X (10X2) GM</t>
  </si>
  <si>
    <t>LARVIN - 10 X 1 KG</t>
  </si>
  <si>
    <t>LARVIN - 20 X 250 GM</t>
  </si>
  <si>
    <t>LARVIN - 20 X 500 GM</t>
  </si>
  <si>
    <t>LARVIN - 40 X 100 GM</t>
  </si>
  <si>
    <t>LAUDIS - 10 X 57.5 ML</t>
  </si>
  <si>
    <t>LAUDIS - 3 X 230 ML</t>
  </si>
  <si>
    <t>LAUDIS - 8 X 115 ML</t>
  </si>
  <si>
    <t>LESENTA - 100 X 40 GM</t>
  </si>
  <si>
    <t>LESENTA - 40 X 250 GM</t>
  </si>
  <si>
    <t>LESENTA - 50 X 100 GM</t>
  </si>
  <si>
    <t>LUNA EXPERIENCE - 10 X 1 LT</t>
  </si>
  <si>
    <t>LUNA EXPERIENCE - 40 X 250 ML</t>
  </si>
  <si>
    <t>LUNA EXPERIENCE - 50 X 100 ML</t>
  </si>
  <si>
    <t>MELODY DUO - 10 X 400 GM</t>
  </si>
  <si>
    <t>MELODY DUO - 10 X 800 GM</t>
  </si>
  <si>
    <t>MELODY DUO - 50 X 100 GM</t>
  </si>
  <si>
    <t>MONCEREN - 10 X 1 LT</t>
  </si>
  <si>
    <t>MONCEREN - 20 X 500 ML</t>
  </si>
  <si>
    <t>MONCEREN - 40 X 250 ML</t>
  </si>
  <si>
    <t>MONCEREN - 50 X 100 ML</t>
  </si>
  <si>
    <t>MOVENTO ENERGY - 10 X 1 LT</t>
  </si>
  <si>
    <t>MOVENTO ENERGY - 40 X 250 ML</t>
  </si>
  <si>
    <t>MOVENTO ENERGY - 50 X 100 ML</t>
  </si>
  <si>
    <t>MOVENTO  - 40 X 250 ML</t>
  </si>
  <si>
    <t>MOVENTO OD 10x 1 LTR</t>
  </si>
  <si>
    <t>MOVENTO OD - 20 X 500 ML</t>
  </si>
  <si>
    <t>MOVENTO OD - 40 X 250 ML</t>
  </si>
  <si>
    <t>NATIVO - 100 X 50 GM</t>
  </si>
  <si>
    <t>NATIVO - 10 X 1 KG</t>
  </si>
  <si>
    <t>NATIVO - 20 X (10X10) GM</t>
  </si>
  <si>
    <t>NATIVO - 20 X 500 GM</t>
  </si>
  <si>
    <t>NATIVO - 40 X 250 GM</t>
  </si>
  <si>
    <t>NATIVO - 50 X 100 GM</t>
  </si>
  <si>
    <t>OBERON - 100 X 50 ML</t>
  </si>
  <si>
    <t>OBERON - 10 X 1 LT</t>
  </si>
  <si>
    <t>OBERON - 20 X 500 ML</t>
  </si>
  <si>
    <t>OBERON - 40 X 200 ML</t>
  </si>
  <si>
    <t>OBERON - 50 X 100 ML</t>
  </si>
  <si>
    <t>PLANOFIX - 10 X 1 LT</t>
  </si>
  <si>
    <t>PLANOFIX - 20 X 500 ML</t>
  </si>
  <si>
    <t>PLANOFIX - 40 X 250 ML</t>
  </si>
  <si>
    <t>PLANOFIX - 50 X 100 ML</t>
  </si>
  <si>
    <t>PROFILER -10 X 1 KG</t>
  </si>
  <si>
    <t>PROFILER - 20 X 250 GM</t>
  </si>
  <si>
    <t>PROFILER - 5 X 2 KG</t>
  </si>
  <si>
    <t>RAXIL EASY - 100 X 50 ML</t>
  </si>
  <si>
    <t>RAXIL EASY - 50 X 100 ML</t>
  </si>
  <si>
    <t>REGENT GOLD  20x500ML</t>
  </si>
  <si>
    <t>REGENT GOLD 40x250ML</t>
  </si>
  <si>
    <t>REGENT GOLD 50x100ML</t>
  </si>
  <si>
    <t>REGENT GR - 1 X 25 KG</t>
  </si>
  <si>
    <t>REGENT GR - 20 X 1 KG</t>
  </si>
  <si>
    <t>REGENT GR - 4 X 5 KG</t>
  </si>
  <si>
    <t>REGENT SC - 10 X 1 LT</t>
  </si>
  <si>
    <t>REGENT SC - 20 X 250 ML</t>
  </si>
  <si>
    <t>REGENT SC - 20 X 500 ML</t>
  </si>
  <si>
    <t>REGENT SC - 50 X 100 ML</t>
  </si>
  <si>
    <t>REGENT ULTRA GR 20x1KGBAG</t>
  </si>
  <si>
    <t>REGENT ULTRA GR - 5 X 4 KG</t>
  </si>
  <si>
    <t>SECTIN - 10 X 1 KG</t>
  </si>
  <si>
    <t>SECTIN - 20 X 600 GM</t>
  </si>
  <si>
    <t>SECTIN - 50 X 100 GM</t>
  </si>
  <si>
    <t>SENCOR - 20 X 500 GM</t>
  </si>
  <si>
    <t>SENCOR - 60 X 100 GM</t>
  </si>
  <si>
    <t>SIMBOLA - 50 X 100 GM</t>
  </si>
  <si>
    <t>SIVANTO PRIME - 40 X 250 ML</t>
  </si>
  <si>
    <t>SIVANTO PRIME - 50 X 100 ML</t>
  </si>
  <si>
    <t>SOLOMON - 10 X 1 LT</t>
  </si>
  <si>
    <t>SOLOMON - 20 X 500 ML</t>
  </si>
  <si>
    <t>SOLOMON - 40 X 250 ML</t>
  </si>
  <si>
    <t>SOLOMON - 50 X 100 ML</t>
  </si>
  <si>
    <t>SPINTOR - 10 X (20X7) ML</t>
  </si>
  <si>
    <t>SPINTOR - 20 X 75 ML</t>
  </si>
  <si>
    <t>SUNRICE - 100 X 50 GM</t>
  </si>
  <si>
    <t>TOPSTAR - 100 X 35 GM</t>
  </si>
  <si>
    <t>TOPSTAR - 40 X 100 GM</t>
  </si>
  <si>
    <t>TOPSTAR - 8 X (20 X 22.5) GM</t>
  </si>
  <si>
    <t>VELUM PRIME 20X500ML</t>
  </si>
  <si>
    <t>VELUM PRIME 40x250ML</t>
  </si>
  <si>
    <t>VELUM PRIME   50 X 100ML</t>
  </si>
  <si>
    <t>WHIPSUPER- 10 X 1 LT</t>
  </si>
  <si>
    <t>WHIPSUPER - 20 X 500 ML</t>
  </si>
  <si>
    <t>WHIPSUPER - 40 X 250 ML</t>
  </si>
  <si>
    <t>WHIPSUPER - 50 X 100 ML</t>
  </si>
  <si>
    <t>OUTPUT IN : PIC,DETAILS AS : Column,CONSIDER : Voucher Date,INCLUDE VALIDATION : False</t>
  </si>
  <si>
    <t>DISTRIBUTOR:S.V.Rangaswamy and Company Pvt L-Chikkaballapur,</t>
  </si>
  <si>
    <t>SAPCODE</t>
  </si>
  <si>
    <t>S.V.Rangaswamy and Company Pvt L-Chikkaballapur</t>
  </si>
  <si>
    <t>ADMIRE (T) WG70 150X30GR BOT IN</t>
  </si>
  <si>
    <t>ADMIRE (T) WG70 30X150GR BOT IN</t>
  </si>
  <si>
    <t>ADMIRE (T) WG70 60X75GR BOT IN</t>
  </si>
  <si>
    <t>ADMIRE WG70 20X300GR BAG IN</t>
  </si>
  <si>
    <t>Stock and Sales FOR THE PERIOD 01-Jan-2020 TO 31-Oct-2020</t>
  </si>
  <si>
    <t>Generated on 12/12/2020 8:25:41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</si>
</sst>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Nos&quot;"/>
    <numFmt numFmtId="169" formatCode="&quot;&quot;0&quot; NUMBER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8" fontId="12" fillId="0" borderId="23" xfId="0" applyNumberFormat="1" applyFont="1" applyBorder="1" applyAlignment="1">
      <alignment horizontal="right" vertical="top"/>
    </xf>
    <xf numFmtId="168" fontId="12" fillId="0" borderId="22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169" fontId="12" fillId="0" borderId="23" xfId="0" applyNumberFormat="1" applyFont="1" applyBorder="1" applyAlignment="1">
      <alignment horizontal="right" vertical="top"/>
    </xf>
    <xf numFmtId="168" fontId="6" fillId="0" borderId="27" xfId="0" applyNumberFormat="1" applyFont="1" applyBorder="1" applyAlignment="1">
      <alignment horizontal="right"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26" xfId="0" applyNumberFormat="1" applyFont="1" applyBorder="1" applyAlignment="1">
      <alignment horizontal="left" vertical="top" indent="1"/>
    </xf>
    <xf numFmtId="49" fontId="6" fillId="0" borderId="25" xfId="0" applyNumberFormat="1" applyFont="1" applyBorder="1" applyAlignment="1">
      <alignment horizontal="left" vertical="top" indent="1"/>
    </xf>
    <xf numFmtId="49" fontId="12" fillId="0" borderId="0" xfId="0" applyNumberFormat="1" applyFont="1" applyAlignment="1">
      <alignment horizontal="left" vertical="top" inden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6" fillId="0" borderId="24" xfId="0" applyNumberFormat="1" applyFont="1" applyBorder="1" applyAlignment="1">
      <alignment horizontal="left" vertical="top" indent="1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inden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6" fillId="0" borderId="22" xfId="0" applyNumberFormat="1" applyFont="1" applyBorder="1" applyAlignment="1">
      <alignment horizontal="left" vertical="top" inden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7" xfId="0" applyNumberFormat="1" applyFont="1" applyBorder="1" applyAlignment="1">
      <alignment horizontal="left" vertical="top" inden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05"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2.588893171298" createdVersion="6" refreshedVersion="6" minRefreshableVersion="3" recordCount="1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emiMixedTypes="0" containsString="0" containsNumber="1" containsInteger="1" minValue="446" maxValue="446"/>
    </cacheField>
    <cacheField name="Opening Balance Rate" numFmtId="0">
      <sharedItems containsSemiMixedTypes="0" containsString="0" containsNumber="1" minValue="92.42" maxValue="92.42"/>
    </cacheField>
    <cacheField name="Opening Balance Value" numFmtId="0">
      <sharedItems containsSemiMixedTypes="0" containsString="0" containsNumber="1" minValue="41221.01" maxValue="41221.01"/>
    </cacheField>
    <cacheField name="Inwards Quantity" numFmtId="0">
      <sharedItems containsSemiMixedTypes="0" containsString="0" containsNumber="1" containsInteger="1" minValue="19500" maxValue="19500"/>
    </cacheField>
    <cacheField name="Inwards Rate" numFmtId="0">
      <sharedItems containsSemiMixedTypes="0" containsString="0" containsNumber="1" minValue="144.69" maxValue="144.69"/>
    </cacheField>
    <cacheField name="Inwards Value" numFmtId="0">
      <sharedItems containsSemiMixedTypes="0" containsString="0" containsNumber="1" minValue="2821526.72" maxValue="2821526.72"/>
    </cacheField>
    <cacheField name="Outwards Quantity" numFmtId="0">
      <sharedItems containsSemiMixedTypes="0" containsString="0" containsNumber="1" containsInteger="1" minValue="17627" maxValue="17627"/>
    </cacheField>
    <cacheField name="Outwards Rate" numFmtId="0">
      <sharedItems containsSemiMixedTypes="0" containsString="0" containsNumber="1" minValue="154.04" maxValue="154.04"/>
    </cacheField>
    <cacheField name="Outwards Value" numFmtId="0">
      <sharedItems containsSemiMixedTypes="0" containsString="0" containsNumber="1" minValue="2715292.67" maxValue="2715292.67"/>
    </cacheField>
    <cacheField name="Closing Balance Quantity" numFmtId="0">
      <sharedItems containsSemiMixedTypes="0" containsString="0" containsNumber="1" containsInteger="1" minValue="2319" maxValue="2319"/>
    </cacheField>
    <cacheField name="Closing Balance Rate" numFmtId="0">
      <sharedItems containsSemiMixedTypes="0" containsString="0" containsNumber="1" minValue="128.88999999999999" maxValue="128.88999999999999"/>
    </cacheField>
    <cacheField name="Closing Balance Value" numFmtId="0">
      <sharedItems containsSemiMixedTypes="0" containsString="0" containsNumber="1" minValue="298887.88" maxValue="298887.88"/>
    </cacheField>
    <cacheField name="Combi Name" numFmtId="165">
      <sharedItems/>
    </cacheField>
    <cacheField name="Master Name" numFmtId="164">
      <sharedItems count="181">
        <s v="ADMIRE WG70 125X(8X2GR) BAG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LUCIFER (T) WP15 25X160GR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FAME (T) SC480 10X(20X10ML) BOT IN" u="1"/>
        <s v="DISCOUNTINUE PRODUCT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PLANOFIX SL4 5 40X250ML BOT IN" u="1"/>
        <s v="PLANOFIX SL4 5 50X1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TLANTIS KL3 6 15X16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LAUDIS SC630 10X57.5M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DECIS EC 28 50X100ML BOT IN" u="1"/>
        <s v="FLOTIS (T) SC262 5 2X5L BOT IN" u="1"/>
        <s v="CONFIDOR (T) SL200 10X1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s v="ADMIRE - 125 X (8x2) GM"/>
    <n v="446"/>
    <n v="92.42"/>
    <n v="41221.01"/>
    <n v="19500"/>
    <n v="144.69"/>
    <n v="2821526.72"/>
    <n v="17627"/>
    <n v="154.04"/>
    <n v="2715292.67"/>
    <n v="2319"/>
    <n v="128.88999999999999"/>
    <n v="298887.88"/>
    <s v="ADMIRE - 125 X (8x2) GM-nos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4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3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82">
        <item m="1" x="31"/>
        <item m="1" x="17"/>
        <item m="1" x="11"/>
        <item m="1" x="34"/>
        <item m="1" x="141"/>
        <item m="1" x="47"/>
        <item x="0"/>
        <item m="1" x="148"/>
        <item m="1" x="140"/>
        <item m="1" x="147"/>
        <item m="1" x="146"/>
        <item m="1" x="176"/>
        <item m="1" x="139"/>
        <item m="1" x="174"/>
        <item m="1" x="175"/>
        <item m="1" x="129"/>
        <item m="1" x="180"/>
        <item m="1" x="128"/>
        <item m="1" x="127"/>
        <item m="1" x="138"/>
        <item m="1" x="23"/>
        <item m="1" x="157"/>
        <item m="1" x="21"/>
        <item m="1" x="22"/>
        <item m="1" x="37"/>
        <item m="1" x="35"/>
        <item m="1" x="131"/>
        <item m="1" x="130"/>
        <item m="1" x="163"/>
        <item m="1" x="155"/>
        <item m="1" x="154"/>
        <item m="1" x="153"/>
        <item m="1" x="6"/>
        <item m="1" x="51"/>
        <item m="1" x="179"/>
        <item m="1" x="85"/>
        <item m="1" x="84"/>
        <item m="1" x="83"/>
        <item m="1" x="124"/>
        <item m="1" x="88"/>
        <item m="1" x="118"/>
        <item m="1" x="48"/>
        <item m="1" x="33"/>
        <item m="1" x="178"/>
        <item m="1" x="107"/>
        <item m="1" x="104"/>
        <item m="1" x="106"/>
        <item m="1" x="81"/>
        <item m="1" x="75"/>
        <item m="1" x="102"/>
        <item m="1" x="41"/>
        <item m="1" x="100"/>
        <item m="1" x="101"/>
        <item m="1" x="112"/>
        <item m="1" x="111"/>
        <item m="1" x="149"/>
        <item m="1" x="8"/>
        <item m="1" x="161"/>
        <item m="1" x="86"/>
        <item m="1" x="99"/>
        <item m="1" x="117"/>
        <item m="1" x="151"/>
        <item m="1" x="150"/>
        <item m="1" x="122"/>
        <item m="1" x="28"/>
        <item m="1" x="29"/>
        <item m="1" x="43"/>
        <item m="1" x="74"/>
        <item m="1" x="73"/>
        <item m="1" x="72"/>
        <item m="1" x="61"/>
        <item m="1" x="113"/>
        <item m="1" x="4"/>
        <item m="1" x="3"/>
        <item m="1" x="69"/>
        <item m="1" x="105"/>
        <item m="1" x="14"/>
        <item m="1" x="12"/>
        <item m="1" x="66"/>
        <item m="1" x="13"/>
        <item m="1" x="5"/>
        <item m="1" x="32"/>
        <item m="1" x="95"/>
        <item m="1" x="25"/>
        <item m="1" x="2"/>
        <item m="1" x="68"/>
        <item m="1" x="1"/>
        <item m="1" x="42"/>
        <item m="1" x="171"/>
        <item m="1" x="24"/>
        <item m="1" x="64"/>
        <item m="1" x="120"/>
        <item m="1" x="119"/>
        <item m="1" x="136"/>
        <item m="1" x="19"/>
        <item m="1" x="135"/>
        <item m="1" x="134"/>
        <item m="1" x="121"/>
        <item m="1" x="53"/>
        <item m="1" x="45"/>
        <item m="1" x="144"/>
        <item m="1" x="143"/>
        <item m="1" x="164"/>
        <item m="1" x="63"/>
        <item m="1" x="98"/>
        <item m="1" x="97"/>
        <item m="1" x="46"/>
        <item m="1" x="172"/>
        <item m="1" x="96"/>
        <item m="1" x="30"/>
        <item m="1" x="82"/>
        <item m="1" x="158"/>
        <item m="1" x="159"/>
        <item m="1" x="160"/>
        <item m="1" x="169"/>
        <item m="1" x="52"/>
        <item m="1" x="15"/>
        <item m="1" x="16"/>
        <item m="1" x="20"/>
        <item m="1" x="123"/>
        <item m="1" x="36"/>
        <item m="1" x="116"/>
        <item m="1" x="177"/>
        <item m="1" x="7"/>
        <item m="1" x="168"/>
        <item m="1" x="166"/>
        <item m="1" x="167"/>
        <item m="1" x="18"/>
        <item m="1" x="49"/>
        <item m="1" x="50"/>
        <item m="1" x="57"/>
        <item m="1" x="58"/>
        <item m="1" x="90"/>
        <item m="1" x="170"/>
        <item m="1" x="156"/>
        <item m="1" x="44"/>
        <item m="1" x="125"/>
        <item m="1" x="126"/>
        <item m="1" x="10"/>
        <item m="1" x="137"/>
        <item m="1" x="114"/>
        <item m="1" x="62"/>
        <item m="1" x="67"/>
        <item m="1" x="54"/>
        <item m="1" x="55"/>
        <item m="1" x="56"/>
        <item m="1" x="145"/>
        <item m="1" x="162"/>
        <item m="1" x="87"/>
        <item m="1" x="152"/>
        <item m="1" x="132"/>
        <item m="1" x="133"/>
        <item m="1" x="109"/>
        <item m="1" x="173"/>
        <item m="1" x="108"/>
        <item m="1" x="26"/>
        <item m="1" x="89"/>
        <item m="1" x="110"/>
        <item m="1" x="27"/>
        <item m="1" x="71"/>
        <item m="1" x="70"/>
        <item m="1" x="9"/>
        <item m="1" x="59"/>
        <item m="1" x="60"/>
        <item m="1" x="165"/>
        <item m="1" x="93"/>
        <item m="1" x="94"/>
        <item m="1" x="78"/>
        <item m="1" x="79"/>
        <item m="1" x="80"/>
        <item m="1" x="91"/>
        <item m="1" x="103"/>
        <item m="1" x="65"/>
        <item m="1" x="115"/>
        <item m="1" x="76"/>
        <item m="1" x="77"/>
        <item m="1" x="38"/>
        <item m="1" x="39"/>
        <item m="1" x="40"/>
        <item m="1" x="92"/>
        <item m="1" x="142"/>
        <item t="default"/>
      </items>
    </pivotField>
  </pivotFields>
  <rowFields count="1">
    <field x="14"/>
  </rowFields>
  <rowItems count="2"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104">
      <pivotArea type="all" dataOnly="0" outline="0" fieldPosition="0"/>
    </format>
    <format dxfId="103">
      <pivotArea outline="0" collapsedLevelsAreSubtotals="1" fieldPosition="0"/>
    </format>
    <format dxfId="102">
      <pivotArea field="14" type="button" dataOnly="0" labelOnly="1" outline="0" axis="axisRow" fieldPosition="0"/>
    </format>
    <format dxfId="101">
      <pivotArea dataOnly="0" labelOnly="1" grandRow="1" outline="0" fieldPosition="0"/>
    </format>
    <format dxfId="100">
      <pivotArea type="all" dataOnly="0" outline="0" fieldPosition="0"/>
    </format>
    <format dxfId="99">
      <pivotArea outline="0" collapsedLevelsAreSubtotals="1" fieldPosition="0"/>
    </format>
    <format dxfId="98">
      <pivotArea field="14" type="button" dataOnly="0" labelOnly="1" outline="0" axis="axisRow" fieldPosition="0"/>
    </format>
    <format dxfId="9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workbookViewId="0">
      <selection activeCell="A15" sqref="A15:B15"/>
    </sheetView>
  </sheetViews>
  <sheetFormatPr defaultRowHeight="14.4" x14ac:dyDescent="0.3"/>
  <cols>
    <col min="3" max="3" width="8.77734375" bestFit="1" customWidth="1"/>
    <col min="4" max="4" width="9.6640625" bestFit="1" customWidth="1"/>
    <col min="5" max="5" width="11.44140625" bestFit="1" customWidth="1"/>
    <col min="6" max="6" width="10.77734375" bestFit="1" customWidth="1"/>
    <col min="7" max="7" width="9.6640625" bestFit="1" customWidth="1"/>
    <col min="8" max="8" width="12.33203125" bestFit="1" customWidth="1"/>
    <col min="9" max="9" width="10.77734375" bestFit="1" customWidth="1"/>
    <col min="10" max="10" width="9.6640625" bestFit="1" customWidth="1"/>
    <col min="11" max="11" width="12.33203125" bestFit="1" customWidth="1"/>
    <col min="12" max="12" width="8.77734375" bestFit="1" customWidth="1"/>
    <col min="13" max="13" width="9.6640625" bestFit="1" customWidth="1"/>
    <col min="14" max="14" width="11.44140625" bestFit="1" customWidth="1"/>
    <col min="16" max="16" width="28.77734375" bestFit="1" customWidth="1"/>
    <col min="17" max="17" width="5" bestFit="1" customWidth="1"/>
    <col min="18" max="18" width="9" bestFit="1" customWidth="1"/>
    <col min="19" max="19" width="11.6640625" bestFit="1" customWidth="1"/>
    <col min="20" max="20" width="6" bestFit="1" customWidth="1"/>
    <col min="21" max="21" width="8" bestFit="1" customWidth="1"/>
    <col min="22" max="22" width="12" bestFit="1" customWidth="1"/>
    <col min="23" max="23" width="6" bestFit="1" customWidth="1"/>
    <col min="24" max="24" width="8" bestFit="1" customWidth="1"/>
    <col min="25" max="25" width="12" bestFit="1" customWidth="1"/>
    <col min="26" max="26" width="5" bestFit="1" customWidth="1"/>
    <col min="27" max="27" width="9" bestFit="1" customWidth="1"/>
    <col min="28" max="28" width="11" bestFit="1" customWidth="1"/>
  </cols>
  <sheetData>
    <row r="1" spans="1:28" ht="15.6" x14ac:dyDescent="0.3">
      <c r="A1" s="77" t="s">
        <v>60</v>
      </c>
      <c r="B1" s="77"/>
      <c r="C1" s="77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28" x14ac:dyDescent="0.3">
      <c r="A2" s="78" t="s">
        <v>61</v>
      </c>
      <c r="B2" s="78"/>
      <c r="C2" s="78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28" x14ac:dyDescent="0.3">
      <c r="A3" s="78" t="s">
        <v>62</v>
      </c>
      <c r="B3" s="78"/>
      <c r="C3" s="78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28" x14ac:dyDescent="0.3">
      <c r="A4" s="78" t="s">
        <v>63</v>
      </c>
      <c r="B4" s="78"/>
      <c r="C4" s="78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28" x14ac:dyDescent="0.3">
      <c r="A5" s="78" t="s">
        <v>64</v>
      </c>
      <c r="B5" s="78"/>
      <c r="C5" s="78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28" x14ac:dyDescent="0.3">
      <c r="A6" s="79" t="s">
        <v>65</v>
      </c>
      <c r="B6" s="79"/>
      <c r="C6" s="79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28" ht="15.6" x14ac:dyDescent="0.3">
      <c r="A7" s="88" t="s">
        <v>66</v>
      </c>
      <c r="B7" s="88"/>
      <c r="C7" s="88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28" x14ac:dyDescent="0.3">
      <c r="A8" s="78" t="s">
        <v>50</v>
      </c>
      <c r="B8" s="78"/>
      <c r="C8" s="78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28" x14ac:dyDescent="0.3">
      <c r="A9" s="78" t="s">
        <v>67</v>
      </c>
      <c r="B9" s="78"/>
      <c r="C9" s="78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28" x14ac:dyDescent="0.3">
      <c r="A10" s="80" t="s">
        <v>51</v>
      </c>
      <c r="B10" s="80"/>
      <c r="C10" s="81" t="s">
        <v>66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28" x14ac:dyDescent="0.3">
      <c r="A11" s="82" t="s">
        <v>51</v>
      </c>
      <c r="B11" s="82"/>
      <c r="C11" s="83" t="s">
        <v>68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</row>
    <row r="12" spans="1:28" x14ac:dyDescent="0.3">
      <c r="A12" s="85" t="s">
        <v>52</v>
      </c>
      <c r="B12" s="82"/>
      <c r="C12" s="86" t="s">
        <v>67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spans="1:28" x14ac:dyDescent="0.3">
      <c r="A13" s="85" t="s">
        <v>51</v>
      </c>
      <c r="B13" s="82"/>
      <c r="C13" s="72" t="s">
        <v>53</v>
      </c>
      <c r="D13" s="73"/>
      <c r="E13" s="73"/>
      <c r="F13" s="72" t="s">
        <v>54</v>
      </c>
      <c r="G13" s="73"/>
      <c r="H13" s="73"/>
      <c r="I13" s="72" t="s">
        <v>55</v>
      </c>
      <c r="J13" s="73"/>
      <c r="K13" s="73"/>
      <c r="L13" s="72" t="s">
        <v>56</v>
      </c>
      <c r="M13" s="73"/>
      <c r="N13" s="73"/>
    </row>
    <row r="14" spans="1:28" x14ac:dyDescent="0.3">
      <c r="A14" s="74" t="s">
        <v>51</v>
      </c>
      <c r="B14" s="75"/>
      <c r="C14" s="62" t="s">
        <v>57</v>
      </c>
      <c r="D14" s="63" t="s">
        <v>58</v>
      </c>
      <c r="E14" s="62" t="s">
        <v>59</v>
      </c>
      <c r="F14" s="62" t="s">
        <v>57</v>
      </c>
      <c r="G14" s="63" t="s">
        <v>58</v>
      </c>
      <c r="H14" s="62" t="s">
        <v>59</v>
      </c>
      <c r="I14" s="62" t="s">
        <v>57</v>
      </c>
      <c r="J14" s="63" t="s">
        <v>58</v>
      </c>
      <c r="K14" s="62" t="s">
        <v>59</v>
      </c>
      <c r="L14" s="62" t="s">
        <v>57</v>
      </c>
      <c r="M14" s="63" t="s">
        <v>58</v>
      </c>
      <c r="N14" s="62" t="s">
        <v>59</v>
      </c>
    </row>
    <row r="15" spans="1:28" x14ac:dyDescent="0.3">
      <c r="A15" s="76" t="s">
        <v>69</v>
      </c>
      <c r="B15" s="76"/>
      <c r="C15" s="66">
        <v>446</v>
      </c>
      <c r="D15" s="65">
        <v>92.42</v>
      </c>
      <c r="E15" s="64">
        <v>41221.01</v>
      </c>
      <c r="F15" s="66">
        <v>19500</v>
      </c>
      <c r="G15" s="65">
        <v>144.69</v>
      </c>
      <c r="H15" s="64">
        <v>2821526.72</v>
      </c>
      <c r="I15" s="66">
        <v>17627</v>
      </c>
      <c r="J15" s="65">
        <v>154.04</v>
      </c>
      <c r="K15" s="64">
        <v>2715292.67</v>
      </c>
      <c r="L15" s="66">
        <v>2319</v>
      </c>
      <c r="M15" s="65">
        <v>128.88999999999999</v>
      </c>
      <c r="N15" s="64">
        <v>298887.88</v>
      </c>
      <c r="P15" t="s">
        <v>69</v>
      </c>
      <c r="Q15">
        <v>446</v>
      </c>
      <c r="R15">
        <v>92.42</v>
      </c>
      <c r="S15">
        <v>41221.01</v>
      </c>
      <c r="T15">
        <v>19500</v>
      </c>
      <c r="U15">
        <v>144.69</v>
      </c>
      <c r="V15">
        <v>2821526.72</v>
      </c>
      <c r="W15">
        <v>17627</v>
      </c>
      <c r="X15">
        <v>154.04</v>
      </c>
      <c r="Y15">
        <v>2715292.67</v>
      </c>
      <c r="Z15">
        <v>2319</v>
      </c>
      <c r="AA15">
        <v>128.88999999999999</v>
      </c>
      <c r="AB15">
        <v>298887.88</v>
      </c>
    </row>
    <row r="16" spans="1:28" x14ac:dyDescent="0.3">
      <c r="A16" s="76" t="s">
        <v>70</v>
      </c>
      <c r="B16" s="76"/>
      <c r="C16" s="67">
        <v>1120</v>
      </c>
      <c r="D16" s="56">
        <v>217.67</v>
      </c>
      <c r="E16" s="55">
        <v>243792.96</v>
      </c>
      <c r="F16" s="67">
        <v>7692</v>
      </c>
      <c r="G16" s="56">
        <v>222.99</v>
      </c>
      <c r="H16" s="55">
        <v>1715257.48</v>
      </c>
      <c r="I16" s="67">
        <v>8050</v>
      </c>
      <c r="J16" s="56">
        <v>235.83</v>
      </c>
      <c r="K16" s="55">
        <v>1898454.68</v>
      </c>
      <c r="L16" s="67">
        <v>762</v>
      </c>
      <c r="M16" s="56">
        <v>216.84</v>
      </c>
      <c r="N16" s="55">
        <v>165228.88</v>
      </c>
      <c r="P16" t="s">
        <v>70</v>
      </c>
      <c r="Q16">
        <v>1120</v>
      </c>
      <c r="R16">
        <v>217.67</v>
      </c>
      <c r="S16">
        <v>243792.96</v>
      </c>
      <c r="T16">
        <v>7692</v>
      </c>
      <c r="U16">
        <v>222.99</v>
      </c>
      <c r="V16">
        <v>1715257.48</v>
      </c>
      <c r="W16">
        <v>8050</v>
      </c>
      <c r="X16">
        <v>235.83</v>
      </c>
      <c r="Y16">
        <v>1898454.68</v>
      </c>
      <c r="Z16">
        <v>762</v>
      </c>
      <c r="AA16">
        <v>216.84</v>
      </c>
      <c r="AB16">
        <v>165228.88</v>
      </c>
    </row>
    <row r="17" spans="1:28" x14ac:dyDescent="0.3">
      <c r="A17" s="76" t="s">
        <v>71</v>
      </c>
      <c r="B17" s="76"/>
      <c r="C17" s="67">
        <v>89</v>
      </c>
      <c r="D17" s="56">
        <v>1985.55</v>
      </c>
      <c r="E17" s="55">
        <v>176713.66</v>
      </c>
      <c r="F17" s="67">
        <v>300</v>
      </c>
      <c r="G17" s="56">
        <v>1980.79</v>
      </c>
      <c r="H17" s="55">
        <v>594237.14</v>
      </c>
      <c r="I17" s="67">
        <v>300</v>
      </c>
      <c r="J17" s="56">
        <v>2091.17</v>
      </c>
      <c r="K17" s="55">
        <v>627352.07999999996</v>
      </c>
      <c r="L17" s="67">
        <v>89</v>
      </c>
      <c r="M17" s="56">
        <v>1923.07</v>
      </c>
      <c r="N17" s="55">
        <v>171153.04</v>
      </c>
      <c r="P17" t="s">
        <v>71</v>
      </c>
      <c r="Q17">
        <v>89</v>
      </c>
      <c r="R17">
        <v>1985.55</v>
      </c>
      <c r="S17">
        <v>176713.66</v>
      </c>
      <c r="T17">
        <v>300</v>
      </c>
      <c r="U17">
        <v>1980.79</v>
      </c>
      <c r="V17">
        <v>594237.14</v>
      </c>
      <c r="W17">
        <v>300</v>
      </c>
      <c r="X17">
        <v>2091.17</v>
      </c>
      <c r="Y17">
        <v>627352.07999999996</v>
      </c>
      <c r="Z17">
        <v>89</v>
      </c>
      <c r="AA17">
        <v>1923.07</v>
      </c>
      <c r="AB17">
        <v>171153.04</v>
      </c>
    </row>
    <row r="18" spans="1:28" x14ac:dyDescent="0.3">
      <c r="A18" s="76" t="s">
        <v>72</v>
      </c>
      <c r="B18" s="76"/>
      <c r="C18" s="67">
        <v>75</v>
      </c>
      <c r="D18" s="56">
        <v>1051.5899999999999</v>
      </c>
      <c r="E18" s="55">
        <v>78869.48</v>
      </c>
      <c r="F18" s="67">
        <v>603</v>
      </c>
      <c r="G18" s="56">
        <v>1058.74</v>
      </c>
      <c r="H18" s="55">
        <v>638417.48</v>
      </c>
      <c r="I18" s="67">
        <v>547</v>
      </c>
      <c r="J18" s="56">
        <v>1114.04</v>
      </c>
      <c r="K18" s="55">
        <v>609381.75</v>
      </c>
      <c r="L18" s="67">
        <v>131</v>
      </c>
      <c r="M18" s="56">
        <v>1049.47</v>
      </c>
      <c r="N18" s="55">
        <v>137481.22</v>
      </c>
      <c r="P18" t="s">
        <v>72</v>
      </c>
      <c r="Q18">
        <v>75</v>
      </c>
      <c r="R18">
        <v>1051.5899999999999</v>
      </c>
      <c r="S18">
        <v>78869.48</v>
      </c>
      <c r="T18">
        <v>603</v>
      </c>
      <c r="U18">
        <v>1058.74</v>
      </c>
      <c r="V18">
        <v>638417.48</v>
      </c>
      <c r="W18">
        <v>547</v>
      </c>
      <c r="X18">
        <v>1114.04</v>
      </c>
      <c r="Y18">
        <v>609381.75</v>
      </c>
      <c r="Z18">
        <v>131</v>
      </c>
      <c r="AA18">
        <v>1049.47</v>
      </c>
      <c r="AB18">
        <v>137481.22</v>
      </c>
    </row>
    <row r="19" spans="1:28" x14ac:dyDescent="0.3">
      <c r="A19" s="76" t="s">
        <v>73</v>
      </c>
      <c r="B19" s="76"/>
      <c r="C19" s="67">
        <v>35</v>
      </c>
      <c r="D19" s="56">
        <v>535.71</v>
      </c>
      <c r="E19" s="55">
        <v>18749.939999999999</v>
      </c>
      <c r="F19" s="67">
        <v>1783</v>
      </c>
      <c r="G19" s="56">
        <v>539.96</v>
      </c>
      <c r="H19" s="55">
        <v>962740.53</v>
      </c>
      <c r="I19" s="67">
        <v>1703</v>
      </c>
      <c r="J19" s="56">
        <v>567.85</v>
      </c>
      <c r="K19" s="55">
        <v>967047.09</v>
      </c>
      <c r="L19" s="67">
        <v>115</v>
      </c>
      <c r="M19" s="56">
        <v>553.62</v>
      </c>
      <c r="N19" s="55">
        <v>63666.23</v>
      </c>
      <c r="P19" t="s">
        <v>73</v>
      </c>
      <c r="Q19">
        <v>35</v>
      </c>
      <c r="R19">
        <v>535.71</v>
      </c>
      <c r="S19">
        <v>18749.939999999999</v>
      </c>
      <c r="T19">
        <v>1783</v>
      </c>
      <c r="U19">
        <v>539.96</v>
      </c>
      <c r="V19">
        <v>962740.53</v>
      </c>
      <c r="W19">
        <v>1703</v>
      </c>
      <c r="X19">
        <v>567.85</v>
      </c>
      <c r="Y19">
        <v>967047.09</v>
      </c>
      <c r="Z19">
        <v>115</v>
      </c>
      <c r="AA19">
        <v>553.62</v>
      </c>
      <c r="AB19">
        <v>63666.23</v>
      </c>
    </row>
    <row r="20" spans="1:28" x14ac:dyDescent="0.3">
      <c r="A20" s="76" t="s">
        <v>74</v>
      </c>
      <c r="B20" s="76"/>
      <c r="C20" s="66">
        <v>19</v>
      </c>
      <c r="D20" s="65">
        <v>1960.94</v>
      </c>
      <c r="E20" s="64">
        <v>37257.769999999997</v>
      </c>
      <c r="F20" s="66">
        <v>60</v>
      </c>
      <c r="G20" s="65">
        <v>2043.26</v>
      </c>
      <c r="H20" s="64">
        <v>122595.6</v>
      </c>
      <c r="I20" s="66">
        <v>79</v>
      </c>
      <c r="J20" s="65">
        <v>2126.65</v>
      </c>
      <c r="K20" s="64">
        <v>168005.05</v>
      </c>
      <c r="L20" s="68"/>
      <c r="M20" s="60"/>
      <c r="N20" s="64">
        <v>972.49</v>
      </c>
      <c r="P20" t="s">
        <v>74</v>
      </c>
      <c r="Q20">
        <v>19</v>
      </c>
      <c r="R20">
        <v>1960.94</v>
      </c>
      <c r="S20">
        <v>37257.769999999997</v>
      </c>
      <c r="T20">
        <v>60</v>
      </c>
      <c r="U20">
        <v>2043.26</v>
      </c>
      <c r="V20">
        <v>122595.6</v>
      </c>
      <c r="W20">
        <v>79</v>
      </c>
      <c r="X20">
        <v>2126.65</v>
      </c>
      <c r="Y20">
        <v>168005.05</v>
      </c>
      <c r="AB20">
        <v>972.49</v>
      </c>
    </row>
    <row r="21" spans="1:28" x14ac:dyDescent="0.3">
      <c r="A21" s="76" t="s">
        <v>75</v>
      </c>
      <c r="B21" s="76"/>
      <c r="C21" s="67">
        <v>266</v>
      </c>
      <c r="D21" s="56">
        <v>1030.25</v>
      </c>
      <c r="E21" s="55">
        <v>274046.71999999997</v>
      </c>
      <c r="F21" s="67">
        <v>240</v>
      </c>
      <c r="G21" s="56">
        <v>1041.43</v>
      </c>
      <c r="H21" s="55">
        <v>249944.2</v>
      </c>
      <c r="I21" s="67">
        <v>456</v>
      </c>
      <c r="J21" s="56">
        <v>1109.3900000000001</v>
      </c>
      <c r="K21" s="55">
        <v>505880.54</v>
      </c>
      <c r="L21" s="67">
        <v>50</v>
      </c>
      <c r="M21" s="56">
        <v>1040.5999999999999</v>
      </c>
      <c r="N21" s="55">
        <v>52030.05</v>
      </c>
      <c r="P21" t="s">
        <v>75</v>
      </c>
      <c r="Q21">
        <v>266</v>
      </c>
      <c r="R21">
        <v>1030.25</v>
      </c>
      <c r="S21">
        <v>274046.71999999997</v>
      </c>
      <c r="T21">
        <v>240</v>
      </c>
      <c r="U21">
        <v>1041.43</v>
      </c>
      <c r="V21">
        <v>249944.2</v>
      </c>
      <c r="W21">
        <v>456</v>
      </c>
      <c r="X21">
        <v>1109.3900000000001</v>
      </c>
      <c r="Y21">
        <v>505880.54</v>
      </c>
      <c r="Z21">
        <v>50</v>
      </c>
      <c r="AA21">
        <v>1040.5999999999999</v>
      </c>
      <c r="AB21">
        <v>52030.05</v>
      </c>
    </row>
    <row r="22" spans="1:28" x14ac:dyDescent="0.3">
      <c r="A22" s="76" t="s">
        <v>76</v>
      </c>
      <c r="B22" s="76"/>
      <c r="C22" s="67">
        <v>185</v>
      </c>
      <c r="D22" s="56">
        <v>563.70000000000005</v>
      </c>
      <c r="E22" s="55">
        <v>104285.39</v>
      </c>
      <c r="F22" s="67">
        <v>2060</v>
      </c>
      <c r="G22" s="56">
        <v>549.37</v>
      </c>
      <c r="H22" s="55">
        <v>1131702.72</v>
      </c>
      <c r="I22" s="67">
        <v>2125</v>
      </c>
      <c r="J22" s="56">
        <v>585.42999999999995</v>
      </c>
      <c r="K22" s="55">
        <v>1244043.42</v>
      </c>
      <c r="L22" s="67">
        <v>120</v>
      </c>
      <c r="M22" s="56">
        <v>723.18</v>
      </c>
      <c r="N22" s="55">
        <v>86781.31</v>
      </c>
      <c r="P22" t="s">
        <v>76</v>
      </c>
      <c r="Q22">
        <v>185</v>
      </c>
      <c r="R22">
        <v>563.70000000000005</v>
      </c>
      <c r="S22">
        <v>104285.39</v>
      </c>
      <c r="T22">
        <v>2060</v>
      </c>
      <c r="U22">
        <v>549.37</v>
      </c>
      <c r="V22">
        <v>1131702.72</v>
      </c>
      <c r="W22">
        <v>2125</v>
      </c>
      <c r="X22">
        <v>585.42999999999995</v>
      </c>
      <c r="Y22">
        <v>1244043.42</v>
      </c>
      <c r="Z22">
        <v>120</v>
      </c>
      <c r="AA22">
        <v>723.18</v>
      </c>
      <c r="AB22">
        <v>86781.31</v>
      </c>
    </row>
    <row r="23" spans="1:28" x14ac:dyDescent="0.3">
      <c r="A23" s="76" t="s">
        <v>77</v>
      </c>
      <c r="B23" s="76"/>
      <c r="C23" s="67">
        <v>20</v>
      </c>
      <c r="D23" s="56">
        <v>211.62</v>
      </c>
      <c r="E23" s="55">
        <v>-4232.3500000000004</v>
      </c>
      <c r="F23" s="67">
        <v>2117</v>
      </c>
      <c r="G23" s="56">
        <v>235.08</v>
      </c>
      <c r="H23" s="55">
        <v>497663.29</v>
      </c>
      <c r="I23" s="67">
        <v>2082</v>
      </c>
      <c r="J23" s="56">
        <v>250.56</v>
      </c>
      <c r="K23" s="55">
        <v>521675.85</v>
      </c>
      <c r="L23" s="67">
        <v>55</v>
      </c>
      <c r="M23" s="56">
        <v>152.1</v>
      </c>
      <c r="N23" s="55">
        <v>8365.3799999999992</v>
      </c>
      <c r="P23" t="s">
        <v>77</v>
      </c>
      <c r="Q23">
        <v>20</v>
      </c>
      <c r="R23">
        <v>211.62</v>
      </c>
      <c r="S23">
        <v>-4232.3500000000004</v>
      </c>
      <c r="T23">
        <v>2117</v>
      </c>
      <c r="U23">
        <v>235.08</v>
      </c>
      <c r="V23">
        <v>497663.29</v>
      </c>
      <c r="W23">
        <v>2082</v>
      </c>
      <c r="X23">
        <v>250.56</v>
      </c>
      <c r="Y23">
        <v>521675.85</v>
      </c>
      <c r="Z23">
        <v>55</v>
      </c>
      <c r="AA23">
        <v>152.1</v>
      </c>
      <c r="AB23">
        <v>8365.3799999999992</v>
      </c>
    </row>
    <row r="24" spans="1:28" x14ac:dyDescent="0.3">
      <c r="A24" s="76" t="s">
        <v>78</v>
      </c>
      <c r="B24" s="76"/>
      <c r="C24" s="66">
        <v>95</v>
      </c>
      <c r="D24" s="65">
        <v>1302.32</v>
      </c>
      <c r="E24" s="64">
        <v>123720.2</v>
      </c>
      <c r="F24" s="66">
        <v>610</v>
      </c>
      <c r="G24" s="65">
        <v>1771.36</v>
      </c>
      <c r="H24" s="64">
        <v>1080527.6100000001</v>
      </c>
      <c r="I24" s="66">
        <v>705</v>
      </c>
      <c r="J24" s="65">
        <v>1843.52</v>
      </c>
      <c r="K24" s="64">
        <v>1299680.6499999999</v>
      </c>
      <c r="L24" s="68"/>
      <c r="M24" s="60"/>
      <c r="N24" s="64">
        <v>-67649.91</v>
      </c>
      <c r="P24" t="s">
        <v>78</v>
      </c>
      <c r="Q24">
        <v>95</v>
      </c>
      <c r="R24">
        <v>1302.32</v>
      </c>
      <c r="S24">
        <v>123720.2</v>
      </c>
      <c r="T24">
        <v>610</v>
      </c>
      <c r="U24">
        <v>1771.36</v>
      </c>
      <c r="V24">
        <v>1080527.6100000001</v>
      </c>
      <c r="W24">
        <v>705</v>
      </c>
      <c r="X24">
        <v>1843.52</v>
      </c>
      <c r="Y24">
        <v>1299680.6499999999</v>
      </c>
      <c r="AB24">
        <v>-67649.91</v>
      </c>
    </row>
    <row r="25" spans="1:28" x14ac:dyDescent="0.3">
      <c r="A25" s="76" t="s">
        <v>79</v>
      </c>
      <c r="B25" s="76"/>
      <c r="C25" s="67">
        <v>380</v>
      </c>
      <c r="D25" s="56">
        <v>394.16</v>
      </c>
      <c r="E25" s="55">
        <v>149780.91</v>
      </c>
      <c r="F25" s="67">
        <v>1520</v>
      </c>
      <c r="G25" s="56">
        <v>481.26</v>
      </c>
      <c r="H25" s="55">
        <v>731515.95</v>
      </c>
      <c r="I25" s="67">
        <v>1900</v>
      </c>
      <c r="J25" s="56">
        <v>506.89</v>
      </c>
      <c r="K25" s="55">
        <v>963094.04</v>
      </c>
      <c r="L25" s="69"/>
      <c r="M25" s="58"/>
      <c r="N25" s="55">
        <v>-34745.230000000003</v>
      </c>
      <c r="P25" t="s">
        <v>79</v>
      </c>
      <c r="Q25">
        <v>380</v>
      </c>
      <c r="R25">
        <v>394.16</v>
      </c>
      <c r="S25">
        <v>149780.91</v>
      </c>
      <c r="T25">
        <v>1520</v>
      </c>
      <c r="U25">
        <v>481.26</v>
      </c>
      <c r="V25">
        <v>731515.95</v>
      </c>
      <c r="W25">
        <v>1900</v>
      </c>
      <c r="X25">
        <v>506.89</v>
      </c>
      <c r="Y25">
        <v>963094.04</v>
      </c>
      <c r="AB25">
        <v>-34745.230000000003</v>
      </c>
    </row>
    <row r="26" spans="1:28" x14ac:dyDescent="0.3">
      <c r="A26" s="76" t="s">
        <v>80</v>
      </c>
      <c r="B26" s="76"/>
      <c r="C26" s="67">
        <v>137</v>
      </c>
      <c r="D26" s="56">
        <v>737.97</v>
      </c>
      <c r="E26" s="55">
        <v>101102.03</v>
      </c>
      <c r="F26" s="67">
        <v>1680</v>
      </c>
      <c r="G26" s="56">
        <v>908.64</v>
      </c>
      <c r="H26" s="55">
        <v>1526511</v>
      </c>
      <c r="I26" s="67">
        <v>1472</v>
      </c>
      <c r="J26" s="56">
        <v>957.79</v>
      </c>
      <c r="K26" s="55">
        <v>1409863.98</v>
      </c>
      <c r="L26" s="67">
        <v>345</v>
      </c>
      <c r="M26" s="56">
        <v>839.34</v>
      </c>
      <c r="N26" s="55">
        <v>289573.51</v>
      </c>
      <c r="P26" t="s">
        <v>80</v>
      </c>
      <c r="Q26">
        <v>137</v>
      </c>
      <c r="R26">
        <v>737.97</v>
      </c>
      <c r="S26">
        <v>101102.03</v>
      </c>
      <c r="T26">
        <v>1680</v>
      </c>
      <c r="U26">
        <v>908.64</v>
      </c>
      <c r="V26">
        <v>1526511</v>
      </c>
      <c r="W26">
        <v>1472</v>
      </c>
      <c r="X26">
        <v>957.79</v>
      </c>
      <c r="Y26">
        <v>1409863.98</v>
      </c>
      <c r="Z26">
        <v>345</v>
      </c>
      <c r="AA26">
        <v>839.34</v>
      </c>
      <c r="AB26">
        <v>289573.51</v>
      </c>
    </row>
    <row r="27" spans="1:28" x14ac:dyDescent="0.3">
      <c r="A27" s="76" t="s">
        <v>81</v>
      </c>
      <c r="B27" s="76"/>
      <c r="C27" s="67">
        <v>1789</v>
      </c>
      <c r="D27" s="56">
        <v>196.13</v>
      </c>
      <c r="E27" s="55">
        <v>350881.54</v>
      </c>
      <c r="F27" s="67">
        <v>6720</v>
      </c>
      <c r="G27" s="56">
        <v>203.49</v>
      </c>
      <c r="H27" s="55">
        <v>1367465.65</v>
      </c>
      <c r="I27" s="67">
        <v>7065</v>
      </c>
      <c r="J27" s="56">
        <v>213.47</v>
      </c>
      <c r="K27" s="55">
        <v>1508191.24</v>
      </c>
      <c r="L27" s="67">
        <v>1444</v>
      </c>
      <c r="M27" s="56">
        <v>198.14</v>
      </c>
      <c r="N27" s="55">
        <v>286116.15999999997</v>
      </c>
      <c r="P27" t="s">
        <v>81</v>
      </c>
      <c r="Q27">
        <v>1789</v>
      </c>
      <c r="R27">
        <v>196.13</v>
      </c>
      <c r="S27">
        <v>350881.54</v>
      </c>
      <c r="T27">
        <v>6720</v>
      </c>
      <c r="U27">
        <v>203.49</v>
      </c>
      <c r="V27">
        <v>1367465.65</v>
      </c>
      <c r="W27">
        <v>7065</v>
      </c>
      <c r="X27">
        <v>213.47</v>
      </c>
      <c r="Y27">
        <v>1508191.24</v>
      </c>
      <c r="Z27">
        <v>1444</v>
      </c>
      <c r="AA27">
        <v>198.14</v>
      </c>
      <c r="AB27">
        <v>286116.15999999997</v>
      </c>
    </row>
    <row r="28" spans="1:28" x14ac:dyDescent="0.3">
      <c r="A28" s="76" t="s">
        <v>82</v>
      </c>
      <c r="B28" s="76"/>
      <c r="C28" s="68"/>
      <c r="D28" s="60"/>
      <c r="E28" s="59"/>
      <c r="F28" s="70">
        <v>40</v>
      </c>
      <c r="G28" s="65">
        <v>7230</v>
      </c>
      <c r="H28" s="64">
        <v>289200</v>
      </c>
      <c r="I28" s="70">
        <v>40</v>
      </c>
      <c r="J28" s="65">
        <v>7736</v>
      </c>
      <c r="K28" s="64">
        <v>309440</v>
      </c>
      <c r="L28" s="68"/>
      <c r="M28" s="60"/>
      <c r="N28" s="59"/>
      <c r="P28" t="s">
        <v>82</v>
      </c>
      <c r="T28">
        <v>40</v>
      </c>
      <c r="U28">
        <v>7230</v>
      </c>
      <c r="V28">
        <v>289200</v>
      </c>
      <c r="W28">
        <v>40</v>
      </c>
      <c r="X28">
        <v>7736</v>
      </c>
      <c r="Y28">
        <v>309440</v>
      </c>
    </row>
    <row r="29" spans="1:28" x14ac:dyDescent="0.3">
      <c r="A29" s="76" t="s">
        <v>83</v>
      </c>
      <c r="B29" s="76"/>
      <c r="C29" s="66">
        <v>287</v>
      </c>
      <c r="D29" s="65">
        <v>1107.73</v>
      </c>
      <c r="E29" s="64">
        <v>317917.59999999998</v>
      </c>
      <c r="F29" s="66">
        <v>1850</v>
      </c>
      <c r="G29" s="65">
        <v>797.14</v>
      </c>
      <c r="H29" s="64">
        <v>1474709</v>
      </c>
      <c r="I29" s="66">
        <v>1765</v>
      </c>
      <c r="J29" s="65">
        <v>852.19</v>
      </c>
      <c r="K29" s="64">
        <v>1504106.92</v>
      </c>
      <c r="L29" s="66">
        <v>372</v>
      </c>
      <c r="M29" s="65">
        <v>1903.74</v>
      </c>
      <c r="N29" s="64">
        <v>708189.72</v>
      </c>
      <c r="P29" t="s">
        <v>83</v>
      </c>
      <c r="Q29">
        <v>287</v>
      </c>
      <c r="R29">
        <v>1107.73</v>
      </c>
      <c r="S29">
        <v>317917.59999999998</v>
      </c>
      <c r="T29">
        <v>1850</v>
      </c>
      <c r="U29">
        <v>797.14</v>
      </c>
      <c r="V29">
        <v>1474709</v>
      </c>
      <c r="W29">
        <v>1765</v>
      </c>
      <c r="X29">
        <v>852.19</v>
      </c>
      <c r="Y29">
        <v>1504106.92</v>
      </c>
      <c r="Z29">
        <v>372</v>
      </c>
      <c r="AA29">
        <v>1903.74</v>
      </c>
      <c r="AB29">
        <v>708189.72</v>
      </c>
    </row>
    <row r="30" spans="1:28" x14ac:dyDescent="0.3">
      <c r="A30" s="76" t="s">
        <v>84</v>
      </c>
      <c r="B30" s="76"/>
      <c r="C30" s="67">
        <v>463</v>
      </c>
      <c r="D30" s="56">
        <v>1196.56</v>
      </c>
      <c r="E30" s="55">
        <v>554006.54</v>
      </c>
      <c r="F30" s="67">
        <v>4540</v>
      </c>
      <c r="G30" s="56">
        <v>410.99</v>
      </c>
      <c r="H30" s="55">
        <v>1865894.6</v>
      </c>
      <c r="I30" s="67">
        <v>4513</v>
      </c>
      <c r="J30" s="56">
        <v>439.92</v>
      </c>
      <c r="K30" s="55">
        <v>1985351.2</v>
      </c>
      <c r="L30" s="67">
        <v>490</v>
      </c>
      <c r="M30" s="56">
        <v>2119.1999999999998</v>
      </c>
      <c r="N30" s="55">
        <v>1038407.74</v>
      </c>
      <c r="P30" t="s">
        <v>84</v>
      </c>
      <c r="Q30">
        <v>463</v>
      </c>
      <c r="R30">
        <v>1196.56</v>
      </c>
      <c r="S30">
        <v>554006.54</v>
      </c>
      <c r="T30">
        <v>4540</v>
      </c>
      <c r="U30">
        <v>410.99</v>
      </c>
      <c r="V30">
        <v>1865894.6</v>
      </c>
      <c r="W30">
        <v>4513</v>
      </c>
      <c r="X30">
        <v>439.92</v>
      </c>
      <c r="Y30">
        <v>1985351.2</v>
      </c>
      <c r="Z30">
        <v>490</v>
      </c>
      <c r="AA30">
        <v>2119.1999999999998</v>
      </c>
      <c r="AB30">
        <v>1038407.74</v>
      </c>
    </row>
    <row r="31" spans="1:28" x14ac:dyDescent="0.3">
      <c r="A31" s="76" t="s">
        <v>85</v>
      </c>
      <c r="B31" s="76"/>
      <c r="C31" s="67">
        <v>1281</v>
      </c>
      <c r="D31" s="56">
        <v>460.14</v>
      </c>
      <c r="E31" s="55">
        <v>589440.87</v>
      </c>
      <c r="F31" s="67">
        <v>6360</v>
      </c>
      <c r="G31" s="56">
        <v>210.16</v>
      </c>
      <c r="H31" s="55">
        <v>1336617.6000000001</v>
      </c>
      <c r="I31" s="67">
        <v>7161</v>
      </c>
      <c r="J31" s="56">
        <v>225.28</v>
      </c>
      <c r="K31" s="55">
        <v>1613245.6</v>
      </c>
      <c r="L31" s="67">
        <v>480</v>
      </c>
      <c r="M31" s="56">
        <v>2107.23</v>
      </c>
      <c r="N31" s="55">
        <v>1011469.98</v>
      </c>
      <c r="P31" t="s">
        <v>85</v>
      </c>
      <c r="Q31">
        <v>1281</v>
      </c>
      <c r="R31">
        <v>460.14</v>
      </c>
      <c r="S31">
        <v>589440.87</v>
      </c>
      <c r="T31">
        <v>6360</v>
      </c>
      <c r="U31">
        <v>210.16</v>
      </c>
      <c r="V31">
        <v>1336617.6000000001</v>
      </c>
      <c r="W31">
        <v>7161</v>
      </c>
      <c r="X31">
        <v>225.28</v>
      </c>
      <c r="Y31">
        <v>1613245.6</v>
      </c>
      <c r="Z31">
        <v>480</v>
      </c>
      <c r="AA31">
        <v>2107.23</v>
      </c>
      <c r="AB31">
        <v>1011469.98</v>
      </c>
    </row>
    <row r="32" spans="1:28" x14ac:dyDescent="0.3">
      <c r="A32" s="76" t="s">
        <v>86</v>
      </c>
      <c r="B32" s="76"/>
      <c r="C32" s="69"/>
      <c r="D32" s="58"/>
      <c r="E32" s="57"/>
      <c r="F32" s="67">
        <v>550</v>
      </c>
      <c r="G32" s="56">
        <v>90.9</v>
      </c>
      <c r="H32" s="55">
        <v>49995</v>
      </c>
      <c r="I32" s="67">
        <v>350</v>
      </c>
      <c r="J32" s="56">
        <v>67</v>
      </c>
      <c r="K32" s="55">
        <v>23450</v>
      </c>
      <c r="L32" s="67">
        <v>200</v>
      </c>
      <c r="M32" s="56">
        <v>159.08000000000001</v>
      </c>
      <c r="N32" s="55">
        <v>31815</v>
      </c>
      <c r="P32" t="s">
        <v>86</v>
      </c>
      <c r="T32">
        <v>550</v>
      </c>
      <c r="U32">
        <v>90.9</v>
      </c>
      <c r="V32">
        <v>49995</v>
      </c>
      <c r="W32">
        <v>350</v>
      </c>
      <c r="X32">
        <v>67</v>
      </c>
      <c r="Y32">
        <v>23450</v>
      </c>
      <c r="Z32">
        <v>200</v>
      </c>
      <c r="AA32">
        <v>159.08000000000001</v>
      </c>
      <c r="AB32">
        <v>31815</v>
      </c>
    </row>
    <row r="33" spans="1:28" x14ac:dyDescent="0.3">
      <c r="A33" s="76" t="s">
        <v>87</v>
      </c>
      <c r="B33" s="76"/>
      <c r="C33" s="66">
        <v>24</v>
      </c>
      <c r="D33" s="65">
        <v>2094.06</v>
      </c>
      <c r="E33" s="64">
        <v>-50257.53</v>
      </c>
      <c r="F33" s="66">
        <v>13155</v>
      </c>
      <c r="G33" s="65">
        <v>499.58</v>
      </c>
      <c r="H33" s="64">
        <v>6572007.4900000002</v>
      </c>
      <c r="I33" s="66">
        <v>12347</v>
      </c>
      <c r="J33" s="65">
        <v>543.29999999999995</v>
      </c>
      <c r="K33" s="64">
        <v>6708162.6200000001</v>
      </c>
      <c r="L33" s="66">
        <v>832</v>
      </c>
      <c r="M33" s="65">
        <v>391.2</v>
      </c>
      <c r="N33" s="64">
        <v>325482.5</v>
      </c>
      <c r="P33" t="s">
        <v>87</v>
      </c>
      <c r="Q33">
        <v>24</v>
      </c>
      <c r="R33">
        <v>2094.06</v>
      </c>
      <c r="S33">
        <v>-50257.53</v>
      </c>
      <c r="T33">
        <v>13155</v>
      </c>
      <c r="U33">
        <v>499.58</v>
      </c>
      <c r="V33">
        <v>6572007.4900000002</v>
      </c>
      <c r="W33">
        <v>12347</v>
      </c>
      <c r="X33">
        <v>543.29999999999995</v>
      </c>
      <c r="Y33">
        <v>6708162.6200000001</v>
      </c>
      <c r="Z33">
        <v>832</v>
      </c>
      <c r="AA33">
        <v>391.2</v>
      </c>
      <c r="AB33">
        <v>325482.5</v>
      </c>
    </row>
    <row r="34" spans="1:28" x14ac:dyDescent="0.3">
      <c r="A34" s="76" t="s">
        <v>88</v>
      </c>
      <c r="B34" s="76"/>
      <c r="C34" s="67">
        <v>2</v>
      </c>
      <c r="D34" s="56">
        <v>49685.71</v>
      </c>
      <c r="E34" s="55">
        <v>-99371.41</v>
      </c>
      <c r="F34" s="67">
        <v>36360</v>
      </c>
      <c r="G34" s="56">
        <v>261.88</v>
      </c>
      <c r="H34" s="55">
        <v>9521934.6199999992</v>
      </c>
      <c r="I34" s="67">
        <v>34127</v>
      </c>
      <c r="J34" s="56">
        <v>285.18</v>
      </c>
      <c r="K34" s="55">
        <v>9732173.4700000007</v>
      </c>
      <c r="L34" s="67">
        <v>2235</v>
      </c>
      <c r="M34" s="56">
        <v>187.84</v>
      </c>
      <c r="N34" s="55">
        <v>419829.03</v>
      </c>
      <c r="P34" t="s">
        <v>88</v>
      </c>
      <c r="Q34">
        <v>2</v>
      </c>
      <c r="R34">
        <v>49685.71</v>
      </c>
      <c r="S34">
        <v>-99371.41</v>
      </c>
      <c r="T34">
        <v>36360</v>
      </c>
      <c r="U34">
        <v>261.88</v>
      </c>
      <c r="V34">
        <v>9521934.6199999992</v>
      </c>
      <c r="W34">
        <v>34127</v>
      </c>
      <c r="X34">
        <v>285.18</v>
      </c>
      <c r="Y34">
        <v>9732173.4700000007</v>
      </c>
      <c r="Z34">
        <v>2235</v>
      </c>
      <c r="AA34">
        <v>187.84</v>
      </c>
      <c r="AB34">
        <v>419829.03</v>
      </c>
    </row>
    <row r="35" spans="1:28" x14ac:dyDescent="0.3">
      <c r="A35" s="76" t="s">
        <v>89</v>
      </c>
      <c r="B35" s="76"/>
      <c r="C35" s="67">
        <v>1817</v>
      </c>
      <c r="D35" s="56">
        <v>117.53</v>
      </c>
      <c r="E35" s="55">
        <v>213560.08</v>
      </c>
      <c r="F35" s="67">
        <v>35668</v>
      </c>
      <c r="G35" s="56">
        <v>138.22999999999999</v>
      </c>
      <c r="H35" s="55">
        <v>4930506.8499999996</v>
      </c>
      <c r="I35" s="67">
        <v>36846</v>
      </c>
      <c r="J35" s="56">
        <v>148.59</v>
      </c>
      <c r="K35" s="55">
        <v>5475037.9900000002</v>
      </c>
      <c r="L35" s="67">
        <v>639</v>
      </c>
      <c r="M35" s="56">
        <v>26.72</v>
      </c>
      <c r="N35" s="55">
        <v>17071.349999999999</v>
      </c>
      <c r="P35" t="s">
        <v>89</v>
      </c>
      <c r="Q35">
        <v>1817</v>
      </c>
      <c r="R35">
        <v>117.53</v>
      </c>
      <c r="S35">
        <v>213560.08</v>
      </c>
      <c r="T35">
        <v>35668</v>
      </c>
      <c r="U35">
        <v>138.22999999999999</v>
      </c>
      <c r="V35">
        <v>4930506.8499999996</v>
      </c>
      <c r="W35">
        <v>36846</v>
      </c>
      <c r="X35">
        <v>148.59</v>
      </c>
      <c r="Y35">
        <v>5475037.9900000002</v>
      </c>
      <c r="Z35">
        <v>639</v>
      </c>
      <c r="AA35">
        <v>26.72</v>
      </c>
      <c r="AB35">
        <v>17071.349999999999</v>
      </c>
    </row>
    <row r="36" spans="1:28" x14ac:dyDescent="0.3">
      <c r="A36" s="76" t="s">
        <v>90</v>
      </c>
      <c r="B36" s="76"/>
      <c r="C36" s="67">
        <v>290</v>
      </c>
      <c r="D36" s="56">
        <v>6.16</v>
      </c>
      <c r="E36" s="55">
        <v>1786.47</v>
      </c>
      <c r="F36" s="67">
        <v>10550</v>
      </c>
      <c r="G36" s="56">
        <v>61.65</v>
      </c>
      <c r="H36" s="55">
        <v>650441.19999999995</v>
      </c>
      <c r="I36" s="67">
        <v>10372</v>
      </c>
      <c r="J36" s="56">
        <v>65.38</v>
      </c>
      <c r="K36" s="55">
        <v>678159.03</v>
      </c>
      <c r="L36" s="67">
        <v>468</v>
      </c>
      <c r="M36" s="56">
        <v>4.1399999999999997</v>
      </c>
      <c r="N36" s="55">
        <v>1935.27</v>
      </c>
      <c r="P36" t="s">
        <v>90</v>
      </c>
      <c r="Q36">
        <v>290</v>
      </c>
      <c r="R36">
        <v>6.16</v>
      </c>
      <c r="S36">
        <v>1786.47</v>
      </c>
      <c r="T36">
        <v>10550</v>
      </c>
      <c r="U36">
        <v>61.65</v>
      </c>
      <c r="V36">
        <v>650441.19999999995</v>
      </c>
      <c r="W36">
        <v>10372</v>
      </c>
      <c r="X36">
        <v>65.38</v>
      </c>
      <c r="Y36">
        <v>678159.03</v>
      </c>
      <c r="Z36">
        <v>468</v>
      </c>
      <c r="AA36">
        <v>4.1399999999999997</v>
      </c>
      <c r="AB36">
        <v>1935.27</v>
      </c>
    </row>
    <row r="37" spans="1:28" x14ac:dyDescent="0.3">
      <c r="A37" s="76" t="s">
        <v>91</v>
      </c>
      <c r="B37" s="76"/>
      <c r="C37" s="68"/>
      <c r="D37" s="60"/>
      <c r="E37" s="59"/>
      <c r="F37" s="68"/>
      <c r="G37" s="60"/>
      <c r="H37" s="59"/>
      <c r="I37" s="68"/>
      <c r="J37" s="60"/>
      <c r="K37" s="59"/>
      <c r="L37" s="68"/>
      <c r="M37" s="60"/>
      <c r="N37" s="59"/>
      <c r="P37" t="s">
        <v>91</v>
      </c>
    </row>
    <row r="38" spans="1:28" x14ac:dyDescent="0.3">
      <c r="A38" s="76" t="s">
        <v>92</v>
      </c>
      <c r="B38" s="76"/>
      <c r="C38" s="68"/>
      <c r="D38" s="60"/>
      <c r="E38" s="59"/>
      <c r="F38" s="68"/>
      <c r="G38" s="60"/>
      <c r="H38" s="59"/>
      <c r="I38" s="68"/>
      <c r="J38" s="60"/>
      <c r="K38" s="59"/>
      <c r="L38" s="68"/>
      <c r="M38" s="60"/>
      <c r="N38" s="59"/>
      <c r="P38" t="s">
        <v>92</v>
      </c>
    </row>
    <row r="39" spans="1:28" x14ac:dyDescent="0.3">
      <c r="A39" s="76" t="s">
        <v>93</v>
      </c>
      <c r="B39" s="76"/>
      <c r="C39" s="68"/>
      <c r="D39" s="60"/>
      <c r="E39" s="59"/>
      <c r="F39" s="68"/>
      <c r="G39" s="60"/>
      <c r="H39" s="59"/>
      <c r="I39" s="68"/>
      <c r="J39" s="60"/>
      <c r="K39" s="59"/>
      <c r="L39" s="68"/>
      <c r="M39" s="60"/>
      <c r="N39" s="59"/>
      <c r="P39" t="s">
        <v>93</v>
      </c>
    </row>
    <row r="40" spans="1:28" x14ac:dyDescent="0.3">
      <c r="A40" s="76" t="s">
        <v>94</v>
      </c>
      <c r="B40" s="76"/>
      <c r="C40" s="69"/>
      <c r="D40" s="58"/>
      <c r="E40" s="57"/>
      <c r="F40" s="69"/>
      <c r="G40" s="58"/>
      <c r="H40" s="57"/>
      <c r="I40" s="69"/>
      <c r="J40" s="58"/>
      <c r="K40" s="57"/>
      <c r="L40" s="69"/>
      <c r="M40" s="58"/>
      <c r="N40" s="57"/>
      <c r="P40" t="s">
        <v>94</v>
      </c>
    </row>
    <row r="41" spans="1:28" x14ac:dyDescent="0.3">
      <c r="A41" s="76" t="s">
        <v>95</v>
      </c>
      <c r="B41" s="76"/>
      <c r="C41" s="67">
        <v>2155</v>
      </c>
      <c r="D41" s="56">
        <v>507.1</v>
      </c>
      <c r="E41" s="55">
        <v>1092794.99</v>
      </c>
      <c r="F41" s="67">
        <v>4300</v>
      </c>
      <c r="G41" s="56">
        <v>565</v>
      </c>
      <c r="H41" s="55">
        <v>2429500</v>
      </c>
      <c r="I41" s="67">
        <v>5857</v>
      </c>
      <c r="J41" s="56">
        <v>627.63</v>
      </c>
      <c r="K41" s="55">
        <v>3676012.18</v>
      </c>
      <c r="L41" s="67">
        <v>598</v>
      </c>
      <c r="M41" s="56">
        <v>843.03</v>
      </c>
      <c r="N41" s="55">
        <v>-504132.96</v>
      </c>
      <c r="P41" t="s">
        <v>95</v>
      </c>
      <c r="Q41">
        <v>2155</v>
      </c>
      <c r="R41">
        <v>507.1</v>
      </c>
      <c r="S41">
        <v>1092794.99</v>
      </c>
      <c r="T41">
        <v>4300</v>
      </c>
      <c r="U41">
        <v>565</v>
      </c>
      <c r="V41">
        <v>2429500</v>
      </c>
      <c r="W41">
        <v>5857</v>
      </c>
      <c r="X41">
        <v>627.63</v>
      </c>
      <c r="Y41">
        <v>3676012.18</v>
      </c>
      <c r="Z41">
        <v>598</v>
      </c>
      <c r="AA41">
        <v>843.03</v>
      </c>
      <c r="AB41">
        <v>-504132.96</v>
      </c>
    </row>
    <row r="42" spans="1:28" x14ac:dyDescent="0.3">
      <c r="A42" s="76" t="s">
        <v>96</v>
      </c>
      <c r="B42" s="76"/>
      <c r="C42" s="68"/>
      <c r="D42" s="60"/>
      <c r="E42" s="59"/>
      <c r="F42" s="68"/>
      <c r="G42" s="60"/>
      <c r="H42" s="59"/>
      <c r="I42" s="68"/>
      <c r="J42" s="60"/>
      <c r="K42" s="59"/>
      <c r="L42" s="68"/>
      <c r="M42" s="60"/>
      <c r="N42" s="59"/>
      <c r="P42" t="s">
        <v>96</v>
      </c>
    </row>
    <row r="43" spans="1:28" x14ac:dyDescent="0.3">
      <c r="A43" s="76" t="s">
        <v>97</v>
      </c>
      <c r="B43" s="76"/>
      <c r="C43" s="66">
        <v>2475</v>
      </c>
      <c r="D43" s="65">
        <v>107.59</v>
      </c>
      <c r="E43" s="64">
        <v>266281.63</v>
      </c>
      <c r="F43" s="66">
        <v>9100</v>
      </c>
      <c r="G43" s="65">
        <v>123.86</v>
      </c>
      <c r="H43" s="64">
        <v>1127129.3600000001</v>
      </c>
      <c r="I43" s="66">
        <v>10400</v>
      </c>
      <c r="J43" s="65">
        <v>131.94999999999999</v>
      </c>
      <c r="K43" s="64">
        <v>1372229.18</v>
      </c>
      <c r="L43" s="66">
        <v>1175</v>
      </c>
      <c r="M43" s="65">
        <v>56.38</v>
      </c>
      <c r="N43" s="64">
        <v>66251.399999999994</v>
      </c>
      <c r="P43" t="s">
        <v>97</v>
      </c>
      <c r="Q43">
        <v>2475</v>
      </c>
      <c r="R43">
        <v>107.59</v>
      </c>
      <c r="S43">
        <v>266281.63</v>
      </c>
      <c r="T43">
        <v>9100</v>
      </c>
      <c r="U43">
        <v>123.86</v>
      </c>
      <c r="V43">
        <v>1127129.3600000001</v>
      </c>
      <c r="W43">
        <v>10400</v>
      </c>
      <c r="X43">
        <v>131.94999999999999</v>
      </c>
      <c r="Y43">
        <v>1372229.18</v>
      </c>
      <c r="Z43">
        <v>1175</v>
      </c>
      <c r="AA43">
        <v>56.38</v>
      </c>
      <c r="AB43">
        <v>66251.399999999994</v>
      </c>
    </row>
    <row r="44" spans="1:28" x14ac:dyDescent="0.3">
      <c r="A44" s="76" t="s">
        <v>98</v>
      </c>
      <c r="B44" s="76"/>
      <c r="C44" s="67">
        <v>410</v>
      </c>
      <c r="D44" s="56">
        <v>1868.66</v>
      </c>
      <c r="E44" s="55">
        <v>766150</v>
      </c>
      <c r="F44" s="67">
        <v>947</v>
      </c>
      <c r="G44" s="56">
        <v>2040.02</v>
      </c>
      <c r="H44" s="55">
        <v>1931898.7</v>
      </c>
      <c r="I44" s="67">
        <v>885</v>
      </c>
      <c r="J44" s="56">
        <v>2347.69</v>
      </c>
      <c r="K44" s="55">
        <v>2077705.82</v>
      </c>
      <c r="L44" s="67">
        <v>472</v>
      </c>
      <c r="M44" s="56">
        <v>1658.32</v>
      </c>
      <c r="N44" s="55">
        <v>782728.23</v>
      </c>
      <c r="P44" t="s">
        <v>98</v>
      </c>
      <c r="Q44">
        <v>410</v>
      </c>
      <c r="R44">
        <v>1868.66</v>
      </c>
      <c r="S44">
        <v>766150</v>
      </c>
      <c r="T44">
        <v>947</v>
      </c>
      <c r="U44">
        <v>2040.02</v>
      </c>
      <c r="V44">
        <v>1931898.7</v>
      </c>
      <c r="W44">
        <v>885</v>
      </c>
      <c r="X44">
        <v>2347.69</v>
      </c>
      <c r="Y44">
        <v>2077705.82</v>
      </c>
      <c r="Z44">
        <v>472</v>
      </c>
      <c r="AA44">
        <v>1658.32</v>
      </c>
      <c r="AB44">
        <v>782728.23</v>
      </c>
    </row>
    <row r="45" spans="1:28" x14ac:dyDescent="0.3">
      <c r="A45" s="76" t="s">
        <v>99</v>
      </c>
      <c r="B45" s="76"/>
      <c r="C45" s="67">
        <v>545</v>
      </c>
      <c r="D45" s="56">
        <v>514.66</v>
      </c>
      <c r="E45" s="55">
        <v>280490.65000000002</v>
      </c>
      <c r="F45" s="67">
        <v>2286</v>
      </c>
      <c r="G45" s="56">
        <v>546.49</v>
      </c>
      <c r="H45" s="55">
        <v>1249286.3899999999</v>
      </c>
      <c r="I45" s="67">
        <v>2192</v>
      </c>
      <c r="J45" s="56">
        <v>605.39</v>
      </c>
      <c r="K45" s="55">
        <v>1327021.32</v>
      </c>
      <c r="L45" s="67">
        <v>639</v>
      </c>
      <c r="M45" s="56">
        <v>411.98</v>
      </c>
      <c r="N45" s="55">
        <v>263253.95</v>
      </c>
      <c r="P45" t="s">
        <v>99</v>
      </c>
      <c r="Q45">
        <v>545</v>
      </c>
      <c r="R45">
        <v>514.66</v>
      </c>
      <c r="S45">
        <v>280490.65000000002</v>
      </c>
      <c r="T45">
        <v>2286</v>
      </c>
      <c r="U45">
        <v>546.49</v>
      </c>
      <c r="V45">
        <v>1249286.3899999999</v>
      </c>
      <c r="W45">
        <v>2192</v>
      </c>
      <c r="X45">
        <v>605.39</v>
      </c>
      <c r="Y45">
        <v>1327021.32</v>
      </c>
      <c r="Z45">
        <v>639</v>
      </c>
      <c r="AA45">
        <v>411.98</v>
      </c>
      <c r="AB45">
        <v>263253.95</v>
      </c>
    </row>
    <row r="46" spans="1:28" x14ac:dyDescent="0.3">
      <c r="A46" s="76" t="s">
        <v>100</v>
      </c>
      <c r="B46" s="76"/>
      <c r="C46" s="67">
        <v>637</v>
      </c>
      <c r="D46" s="56">
        <v>960.64</v>
      </c>
      <c r="E46" s="55">
        <v>611925.51</v>
      </c>
      <c r="F46" s="67">
        <v>1043</v>
      </c>
      <c r="G46" s="56">
        <v>1085.5999999999999</v>
      </c>
      <c r="H46" s="55">
        <v>1132279.3400000001</v>
      </c>
      <c r="I46" s="67">
        <v>1336</v>
      </c>
      <c r="J46" s="56">
        <v>1223.1400000000001</v>
      </c>
      <c r="K46" s="55">
        <v>1634108.69</v>
      </c>
      <c r="L46" s="67">
        <v>344</v>
      </c>
      <c r="M46" s="56">
        <v>706.66</v>
      </c>
      <c r="N46" s="55">
        <v>243091.24</v>
      </c>
      <c r="P46" t="s">
        <v>100</v>
      </c>
      <c r="Q46">
        <v>637</v>
      </c>
      <c r="R46">
        <v>960.64</v>
      </c>
      <c r="S46">
        <v>611925.51</v>
      </c>
      <c r="T46">
        <v>1043</v>
      </c>
      <c r="U46">
        <v>1085.5999999999999</v>
      </c>
      <c r="V46">
        <v>1132279.3400000001</v>
      </c>
      <c r="W46">
        <v>1336</v>
      </c>
      <c r="X46">
        <v>1223.1400000000001</v>
      </c>
      <c r="Y46">
        <v>1634108.69</v>
      </c>
      <c r="Z46">
        <v>344</v>
      </c>
      <c r="AA46">
        <v>706.66</v>
      </c>
      <c r="AB46">
        <v>243091.24</v>
      </c>
    </row>
    <row r="47" spans="1:28" x14ac:dyDescent="0.3">
      <c r="A47" s="76" t="s">
        <v>101</v>
      </c>
      <c r="B47" s="76"/>
      <c r="C47" s="67">
        <v>1199</v>
      </c>
      <c r="D47" s="56">
        <v>165.3</v>
      </c>
      <c r="E47" s="55">
        <v>198193.18</v>
      </c>
      <c r="F47" s="67">
        <v>8550</v>
      </c>
      <c r="G47" s="56">
        <v>226.6</v>
      </c>
      <c r="H47" s="55">
        <v>1937452.5</v>
      </c>
      <c r="I47" s="67">
        <v>8876</v>
      </c>
      <c r="J47" s="56">
        <v>251.21</v>
      </c>
      <c r="K47" s="55">
        <v>2229715.17</v>
      </c>
      <c r="L47" s="67">
        <v>873</v>
      </c>
      <c r="M47" s="56">
        <v>118.98</v>
      </c>
      <c r="N47" s="55">
        <v>103865.66</v>
      </c>
      <c r="P47" t="s">
        <v>101</v>
      </c>
      <c r="Q47">
        <v>1199</v>
      </c>
      <c r="R47">
        <v>165.3</v>
      </c>
      <c r="S47">
        <v>198193.18</v>
      </c>
      <c r="T47">
        <v>8550</v>
      </c>
      <c r="U47">
        <v>226.6</v>
      </c>
      <c r="V47">
        <v>1937452.5</v>
      </c>
      <c r="W47">
        <v>8876</v>
      </c>
      <c r="X47">
        <v>251.21</v>
      </c>
      <c r="Y47">
        <v>2229715.17</v>
      </c>
      <c r="Z47">
        <v>873</v>
      </c>
      <c r="AA47">
        <v>118.98</v>
      </c>
      <c r="AB47">
        <v>103865.66</v>
      </c>
    </row>
    <row r="48" spans="1:28" x14ac:dyDescent="0.3">
      <c r="A48" s="76" t="s">
        <v>102</v>
      </c>
      <c r="B48" s="76"/>
      <c r="C48" s="66">
        <v>7</v>
      </c>
      <c r="D48" s="65">
        <v>3839</v>
      </c>
      <c r="E48" s="64">
        <v>26873</v>
      </c>
      <c r="F48" s="66">
        <v>130</v>
      </c>
      <c r="G48" s="65">
        <v>3877.39</v>
      </c>
      <c r="H48" s="64">
        <v>504060.7</v>
      </c>
      <c r="I48" s="66">
        <v>137</v>
      </c>
      <c r="J48" s="65">
        <v>3842.79</v>
      </c>
      <c r="K48" s="64">
        <v>526462.81999999995</v>
      </c>
      <c r="L48" s="68"/>
      <c r="M48" s="60"/>
      <c r="N48" s="59"/>
      <c r="P48" t="s">
        <v>102</v>
      </c>
      <c r="Q48">
        <v>7</v>
      </c>
      <c r="R48">
        <v>3839</v>
      </c>
      <c r="S48">
        <v>26873</v>
      </c>
      <c r="T48">
        <v>130</v>
      </c>
      <c r="U48">
        <v>3877.39</v>
      </c>
      <c r="V48">
        <v>504060.7</v>
      </c>
      <c r="W48">
        <v>137</v>
      </c>
      <c r="X48">
        <v>3842.79</v>
      </c>
      <c r="Y48">
        <v>526462.81999999995</v>
      </c>
    </row>
    <row r="49" spans="1:28" x14ac:dyDescent="0.3">
      <c r="A49" s="76" t="s">
        <v>103</v>
      </c>
      <c r="B49" s="76"/>
      <c r="C49" s="67">
        <v>50</v>
      </c>
      <c r="D49" s="56">
        <v>284.23</v>
      </c>
      <c r="E49" s="55">
        <v>14211.29</v>
      </c>
      <c r="F49" s="67">
        <v>2966</v>
      </c>
      <c r="G49" s="56">
        <v>1002.77</v>
      </c>
      <c r="H49" s="55">
        <v>2974218.94</v>
      </c>
      <c r="I49" s="67">
        <v>2766</v>
      </c>
      <c r="J49" s="56">
        <v>1014.99</v>
      </c>
      <c r="K49" s="55">
        <v>2807466.94</v>
      </c>
      <c r="L49" s="67">
        <v>250</v>
      </c>
      <c r="M49" s="56">
        <v>1000.89</v>
      </c>
      <c r="N49" s="55">
        <v>250223.66</v>
      </c>
      <c r="P49" t="s">
        <v>103</v>
      </c>
      <c r="Q49">
        <v>50</v>
      </c>
      <c r="R49">
        <v>284.23</v>
      </c>
      <c r="S49">
        <v>14211.29</v>
      </c>
      <c r="T49">
        <v>2966</v>
      </c>
      <c r="U49">
        <v>1002.77</v>
      </c>
      <c r="V49">
        <v>2974218.94</v>
      </c>
      <c r="W49">
        <v>2766</v>
      </c>
      <c r="X49">
        <v>1014.99</v>
      </c>
      <c r="Y49">
        <v>2807466.94</v>
      </c>
      <c r="Z49">
        <v>250</v>
      </c>
      <c r="AA49">
        <v>1000.89</v>
      </c>
      <c r="AB49">
        <v>250223.66</v>
      </c>
    </row>
    <row r="50" spans="1:28" x14ac:dyDescent="0.3">
      <c r="A50" s="76" t="s">
        <v>104</v>
      </c>
      <c r="B50" s="76"/>
      <c r="C50" s="69"/>
      <c r="D50" s="58"/>
      <c r="E50" s="55">
        <v>-11285.02</v>
      </c>
      <c r="F50" s="67">
        <v>920</v>
      </c>
      <c r="G50" s="56">
        <v>1953.34</v>
      </c>
      <c r="H50" s="55">
        <v>1797072.8</v>
      </c>
      <c r="I50" s="67">
        <v>885</v>
      </c>
      <c r="J50" s="56">
        <v>1989.37</v>
      </c>
      <c r="K50" s="55">
        <v>1760593.96</v>
      </c>
      <c r="L50" s="67">
        <v>35</v>
      </c>
      <c r="M50" s="56">
        <v>1631.38</v>
      </c>
      <c r="N50" s="55">
        <v>57098.34</v>
      </c>
      <c r="P50" t="s">
        <v>104</v>
      </c>
      <c r="S50">
        <v>-11285.02</v>
      </c>
      <c r="T50">
        <v>920</v>
      </c>
      <c r="U50">
        <v>1953.34</v>
      </c>
      <c r="V50">
        <v>1797072.8</v>
      </c>
      <c r="W50">
        <v>885</v>
      </c>
      <c r="X50">
        <v>1989.37</v>
      </c>
      <c r="Y50">
        <v>1760593.96</v>
      </c>
      <c r="Z50">
        <v>35</v>
      </c>
      <c r="AA50">
        <v>1631.38</v>
      </c>
      <c r="AB50">
        <v>57098.34</v>
      </c>
    </row>
    <row r="51" spans="1:28" x14ac:dyDescent="0.3">
      <c r="A51" s="76" t="s">
        <v>105</v>
      </c>
      <c r="B51" s="76"/>
      <c r="C51" s="67">
        <v>1580</v>
      </c>
      <c r="D51" s="56">
        <v>271.52</v>
      </c>
      <c r="E51" s="55">
        <v>429005.49</v>
      </c>
      <c r="F51" s="67">
        <v>15050</v>
      </c>
      <c r="G51" s="56">
        <v>409.2</v>
      </c>
      <c r="H51" s="55">
        <v>6158442.4699999997</v>
      </c>
      <c r="I51" s="67">
        <v>15420</v>
      </c>
      <c r="J51" s="56">
        <v>425.16</v>
      </c>
      <c r="K51" s="55">
        <v>6556025.3300000001</v>
      </c>
      <c r="L51" s="67">
        <v>1210</v>
      </c>
      <c r="M51" s="56">
        <v>241.52</v>
      </c>
      <c r="N51" s="55">
        <v>292236.11</v>
      </c>
      <c r="P51" t="s">
        <v>105</v>
      </c>
      <c r="Q51">
        <v>1580</v>
      </c>
      <c r="R51">
        <v>271.52</v>
      </c>
      <c r="S51">
        <v>429005.49</v>
      </c>
      <c r="T51">
        <v>15050</v>
      </c>
      <c r="U51">
        <v>409.2</v>
      </c>
      <c r="V51">
        <v>6158442.4699999997</v>
      </c>
      <c r="W51">
        <v>15420</v>
      </c>
      <c r="X51">
        <v>425.16</v>
      </c>
      <c r="Y51">
        <v>6556025.3300000001</v>
      </c>
      <c r="Z51">
        <v>1210</v>
      </c>
      <c r="AA51">
        <v>241.52</v>
      </c>
      <c r="AB51">
        <v>292236.11</v>
      </c>
    </row>
    <row r="52" spans="1:28" x14ac:dyDescent="0.3">
      <c r="A52" s="76" t="s">
        <v>106</v>
      </c>
      <c r="B52" s="76"/>
      <c r="C52" s="67">
        <v>885</v>
      </c>
      <c r="D52" s="56">
        <v>124.5</v>
      </c>
      <c r="E52" s="55">
        <v>-110178.4</v>
      </c>
      <c r="F52" s="67">
        <v>23000</v>
      </c>
      <c r="G52" s="56">
        <v>206.07</v>
      </c>
      <c r="H52" s="55">
        <v>4739679.8099999996</v>
      </c>
      <c r="I52" s="67">
        <v>23038</v>
      </c>
      <c r="J52" s="56">
        <v>210.12</v>
      </c>
      <c r="K52" s="55">
        <v>4840753.2300000004</v>
      </c>
      <c r="L52" s="67">
        <v>847</v>
      </c>
      <c r="M52" s="56">
        <v>128.36000000000001</v>
      </c>
      <c r="N52" s="55">
        <v>-108721.91</v>
      </c>
      <c r="P52" t="s">
        <v>106</v>
      </c>
      <c r="Q52">
        <v>885</v>
      </c>
      <c r="R52">
        <v>124.5</v>
      </c>
      <c r="S52">
        <v>-110178.4</v>
      </c>
      <c r="T52">
        <v>23000</v>
      </c>
      <c r="U52">
        <v>206.07</v>
      </c>
      <c r="V52">
        <v>4739679.8099999996</v>
      </c>
      <c r="W52">
        <v>23038</v>
      </c>
      <c r="X52">
        <v>210.12</v>
      </c>
      <c r="Y52">
        <v>4840753.2300000004</v>
      </c>
      <c r="Z52">
        <v>847</v>
      </c>
      <c r="AA52">
        <v>128.36000000000001</v>
      </c>
      <c r="AB52">
        <v>-108721.91</v>
      </c>
    </row>
    <row r="53" spans="1:28" x14ac:dyDescent="0.3">
      <c r="A53" s="76" t="s">
        <v>107</v>
      </c>
      <c r="B53" s="76"/>
      <c r="C53" s="68"/>
      <c r="D53" s="60"/>
      <c r="E53" s="59"/>
      <c r="F53" s="66">
        <v>720</v>
      </c>
      <c r="G53" s="65">
        <v>764.43</v>
      </c>
      <c r="H53" s="64">
        <v>550392</v>
      </c>
      <c r="I53" s="66">
        <v>720</v>
      </c>
      <c r="J53" s="65">
        <v>795.47</v>
      </c>
      <c r="K53" s="64">
        <v>572736</v>
      </c>
      <c r="L53" s="68"/>
      <c r="M53" s="60"/>
      <c r="N53" s="64">
        <v>45600</v>
      </c>
      <c r="P53" t="s">
        <v>107</v>
      </c>
      <c r="T53">
        <v>720</v>
      </c>
      <c r="U53">
        <v>764.43</v>
      </c>
      <c r="V53">
        <v>550392</v>
      </c>
      <c r="W53">
        <v>720</v>
      </c>
      <c r="X53">
        <v>795.47</v>
      </c>
      <c r="Y53">
        <v>572736</v>
      </c>
      <c r="AB53">
        <v>45600</v>
      </c>
    </row>
    <row r="54" spans="1:28" x14ac:dyDescent="0.3">
      <c r="A54" s="76" t="s">
        <v>108</v>
      </c>
      <c r="B54" s="76"/>
      <c r="C54" s="69"/>
      <c r="D54" s="58"/>
      <c r="E54" s="57"/>
      <c r="F54" s="67">
        <v>720</v>
      </c>
      <c r="G54" s="56">
        <v>385</v>
      </c>
      <c r="H54" s="55">
        <v>277200</v>
      </c>
      <c r="I54" s="67">
        <v>280</v>
      </c>
      <c r="J54" s="56">
        <v>410.42</v>
      </c>
      <c r="K54" s="55">
        <v>114918</v>
      </c>
      <c r="L54" s="67">
        <v>440</v>
      </c>
      <c r="M54" s="56">
        <v>385</v>
      </c>
      <c r="N54" s="55">
        <v>169400</v>
      </c>
      <c r="P54" t="s">
        <v>108</v>
      </c>
      <c r="T54">
        <v>720</v>
      </c>
      <c r="U54">
        <v>385</v>
      </c>
      <c r="V54">
        <v>277200</v>
      </c>
      <c r="W54">
        <v>280</v>
      </c>
      <c r="X54">
        <v>410.42</v>
      </c>
      <c r="Y54">
        <v>114918</v>
      </c>
      <c r="Z54">
        <v>440</v>
      </c>
      <c r="AA54">
        <v>385</v>
      </c>
      <c r="AB54">
        <v>169400</v>
      </c>
    </row>
    <row r="55" spans="1:28" x14ac:dyDescent="0.3">
      <c r="A55" s="76" t="s">
        <v>109</v>
      </c>
      <c r="B55" s="76"/>
      <c r="C55" s="68"/>
      <c r="D55" s="60"/>
      <c r="E55" s="64">
        <v>-8.7100000000000009</v>
      </c>
      <c r="F55" s="66">
        <v>200</v>
      </c>
      <c r="G55" s="65">
        <v>90.78</v>
      </c>
      <c r="H55" s="64">
        <v>18156.02</v>
      </c>
      <c r="I55" s="66">
        <v>200</v>
      </c>
      <c r="J55" s="65">
        <v>99.8</v>
      </c>
      <c r="K55" s="64">
        <v>19960</v>
      </c>
      <c r="L55" s="68"/>
      <c r="M55" s="60"/>
      <c r="N55" s="64">
        <v>1219.8800000000001</v>
      </c>
      <c r="P55" t="s">
        <v>109</v>
      </c>
      <c r="S55">
        <v>-8.7100000000000009</v>
      </c>
      <c r="T55">
        <v>200</v>
      </c>
      <c r="U55">
        <v>90.78</v>
      </c>
      <c r="V55">
        <v>18156.02</v>
      </c>
      <c r="W55">
        <v>200</v>
      </c>
      <c r="X55">
        <v>99.8</v>
      </c>
      <c r="Y55">
        <v>19960</v>
      </c>
      <c r="AB55">
        <v>1219.8800000000001</v>
      </c>
    </row>
    <row r="56" spans="1:28" x14ac:dyDescent="0.3">
      <c r="A56" s="76" t="s">
        <v>110</v>
      </c>
      <c r="B56" s="76"/>
      <c r="C56" s="69"/>
      <c r="D56" s="58"/>
      <c r="E56" s="57"/>
      <c r="F56" s="67">
        <v>30</v>
      </c>
      <c r="G56" s="56">
        <v>1455.5</v>
      </c>
      <c r="H56" s="55">
        <v>43665</v>
      </c>
      <c r="I56" s="67">
        <v>30</v>
      </c>
      <c r="J56" s="56">
        <v>1465.29</v>
      </c>
      <c r="K56" s="55">
        <v>43958.78</v>
      </c>
      <c r="L56" s="69"/>
      <c r="M56" s="58"/>
      <c r="N56" s="57"/>
      <c r="P56" t="s">
        <v>110</v>
      </c>
      <c r="T56">
        <v>30</v>
      </c>
      <c r="U56">
        <v>1455.5</v>
      </c>
      <c r="V56">
        <v>43665</v>
      </c>
      <c r="W56">
        <v>30</v>
      </c>
      <c r="X56">
        <v>1465.29</v>
      </c>
      <c r="Y56">
        <v>43958.78</v>
      </c>
    </row>
    <row r="57" spans="1:28" x14ac:dyDescent="0.3">
      <c r="A57" s="76" t="s">
        <v>111</v>
      </c>
      <c r="B57" s="76"/>
      <c r="C57" s="67">
        <v>238</v>
      </c>
      <c r="D57" s="56">
        <v>324.49</v>
      </c>
      <c r="E57" s="55">
        <v>77229.2</v>
      </c>
      <c r="F57" s="67">
        <v>1160</v>
      </c>
      <c r="G57" s="56">
        <v>364.24</v>
      </c>
      <c r="H57" s="55">
        <v>422520.94</v>
      </c>
      <c r="I57" s="67">
        <v>1057</v>
      </c>
      <c r="J57" s="56">
        <v>384.61</v>
      </c>
      <c r="K57" s="55">
        <v>406528.96</v>
      </c>
      <c r="L57" s="67">
        <v>341</v>
      </c>
      <c r="M57" s="56">
        <v>330.32</v>
      </c>
      <c r="N57" s="55">
        <v>112640.39</v>
      </c>
      <c r="P57" t="s">
        <v>111</v>
      </c>
      <c r="Q57">
        <v>238</v>
      </c>
      <c r="R57">
        <v>324.49</v>
      </c>
      <c r="S57">
        <v>77229.2</v>
      </c>
      <c r="T57">
        <v>1160</v>
      </c>
      <c r="U57">
        <v>364.24</v>
      </c>
      <c r="V57">
        <v>422520.94</v>
      </c>
      <c r="W57">
        <v>1057</v>
      </c>
      <c r="X57">
        <v>384.61</v>
      </c>
      <c r="Y57">
        <v>406528.96</v>
      </c>
      <c r="Z57">
        <v>341</v>
      </c>
      <c r="AA57">
        <v>330.32</v>
      </c>
      <c r="AB57">
        <v>112640.39</v>
      </c>
    </row>
    <row r="58" spans="1:28" x14ac:dyDescent="0.3">
      <c r="A58" s="76" t="s">
        <v>112</v>
      </c>
      <c r="B58" s="76"/>
      <c r="C58" s="67">
        <v>237</v>
      </c>
      <c r="D58" s="56">
        <v>87.74</v>
      </c>
      <c r="E58" s="55">
        <v>20794.990000000002</v>
      </c>
      <c r="F58" s="67">
        <v>2600</v>
      </c>
      <c r="G58" s="56">
        <v>158.22</v>
      </c>
      <c r="H58" s="55">
        <v>411376.25</v>
      </c>
      <c r="I58" s="67">
        <v>2887</v>
      </c>
      <c r="J58" s="56">
        <v>164.39</v>
      </c>
      <c r="K58" s="55">
        <v>474598.26</v>
      </c>
      <c r="L58" s="67">
        <v>-50</v>
      </c>
      <c r="M58" s="56">
        <v>565.74</v>
      </c>
      <c r="N58" s="55">
        <v>-28287.15</v>
      </c>
      <c r="P58" t="s">
        <v>112</v>
      </c>
      <c r="Q58">
        <v>237</v>
      </c>
      <c r="R58">
        <v>87.74</v>
      </c>
      <c r="S58">
        <v>20794.990000000002</v>
      </c>
      <c r="T58">
        <v>2600</v>
      </c>
      <c r="U58">
        <v>158.22</v>
      </c>
      <c r="V58">
        <v>411376.25</v>
      </c>
      <c r="W58">
        <v>2887</v>
      </c>
      <c r="X58">
        <v>164.39</v>
      </c>
      <c r="Y58">
        <v>474598.26</v>
      </c>
      <c r="Z58">
        <v>-50</v>
      </c>
      <c r="AA58">
        <v>565.74</v>
      </c>
      <c r="AB58">
        <v>-28287.15</v>
      </c>
    </row>
    <row r="59" spans="1:28" x14ac:dyDescent="0.3">
      <c r="A59" s="76" t="s">
        <v>113</v>
      </c>
      <c r="B59" s="76"/>
      <c r="C59" s="66">
        <v>107</v>
      </c>
      <c r="D59" s="65">
        <v>69.88</v>
      </c>
      <c r="E59" s="64">
        <v>7477.34</v>
      </c>
      <c r="F59" s="66">
        <v>1480</v>
      </c>
      <c r="G59" s="65">
        <v>497.41</v>
      </c>
      <c r="H59" s="64">
        <v>736163.61</v>
      </c>
      <c r="I59" s="66">
        <v>1177</v>
      </c>
      <c r="J59" s="65">
        <v>510.05</v>
      </c>
      <c r="K59" s="64">
        <v>600334.57999999996</v>
      </c>
      <c r="L59" s="66">
        <v>410</v>
      </c>
      <c r="M59" s="65">
        <v>379.1</v>
      </c>
      <c r="N59" s="64">
        <v>155431.75</v>
      </c>
      <c r="P59" t="s">
        <v>113</v>
      </c>
      <c r="Q59">
        <v>107</v>
      </c>
      <c r="R59">
        <v>69.88</v>
      </c>
      <c r="S59">
        <v>7477.34</v>
      </c>
      <c r="T59">
        <v>1480</v>
      </c>
      <c r="U59">
        <v>497.41</v>
      </c>
      <c r="V59">
        <v>736163.61</v>
      </c>
      <c r="W59">
        <v>1177</v>
      </c>
      <c r="X59">
        <v>510.05</v>
      </c>
      <c r="Y59">
        <v>600334.57999999996</v>
      </c>
      <c r="Z59">
        <v>410</v>
      </c>
      <c r="AA59">
        <v>379.1</v>
      </c>
      <c r="AB59">
        <v>155431.75</v>
      </c>
    </row>
    <row r="60" spans="1:28" x14ac:dyDescent="0.3">
      <c r="A60" s="76" t="s">
        <v>114</v>
      </c>
      <c r="B60" s="76"/>
      <c r="C60" s="67">
        <v>276</v>
      </c>
      <c r="D60" s="56">
        <v>194.28</v>
      </c>
      <c r="E60" s="55">
        <v>53620.54</v>
      </c>
      <c r="F60" s="67">
        <v>760</v>
      </c>
      <c r="G60" s="56">
        <v>255.14</v>
      </c>
      <c r="H60" s="55">
        <v>193908.06</v>
      </c>
      <c r="I60" s="67">
        <v>706</v>
      </c>
      <c r="J60" s="56">
        <v>259.27</v>
      </c>
      <c r="K60" s="55">
        <v>183041.65</v>
      </c>
      <c r="L60" s="67">
        <v>330</v>
      </c>
      <c r="M60" s="56">
        <v>212.06</v>
      </c>
      <c r="N60" s="55">
        <v>69980.039999999994</v>
      </c>
      <c r="P60" t="s">
        <v>114</v>
      </c>
      <c r="Q60">
        <v>276</v>
      </c>
      <c r="R60">
        <v>194.28</v>
      </c>
      <c r="S60">
        <v>53620.54</v>
      </c>
      <c r="T60">
        <v>760</v>
      </c>
      <c r="U60">
        <v>255.14</v>
      </c>
      <c r="V60">
        <v>193908.06</v>
      </c>
      <c r="W60">
        <v>706</v>
      </c>
      <c r="X60">
        <v>259.27</v>
      </c>
      <c r="Y60">
        <v>183041.65</v>
      </c>
      <c r="Z60">
        <v>330</v>
      </c>
      <c r="AA60">
        <v>212.06</v>
      </c>
      <c r="AB60">
        <v>69980.039999999994</v>
      </c>
    </row>
    <row r="61" spans="1:28" x14ac:dyDescent="0.3">
      <c r="A61" s="76" t="s">
        <v>115</v>
      </c>
      <c r="B61" s="76"/>
      <c r="C61" s="67">
        <v>320</v>
      </c>
      <c r="D61" s="56">
        <v>107.92</v>
      </c>
      <c r="E61" s="55">
        <v>34532.980000000003</v>
      </c>
      <c r="F61" s="67">
        <v>1200</v>
      </c>
      <c r="G61" s="56">
        <v>138.6</v>
      </c>
      <c r="H61" s="55">
        <v>166316.07</v>
      </c>
      <c r="I61" s="67">
        <v>1350</v>
      </c>
      <c r="J61" s="56">
        <v>146.82</v>
      </c>
      <c r="K61" s="55">
        <v>198206.47</v>
      </c>
      <c r="L61" s="67">
        <v>170</v>
      </c>
      <c r="M61" s="56">
        <v>92.48</v>
      </c>
      <c r="N61" s="55">
        <v>15722.44</v>
      </c>
      <c r="P61" t="s">
        <v>115</v>
      </c>
      <c r="Q61">
        <v>320</v>
      </c>
      <c r="R61">
        <v>107.92</v>
      </c>
      <c r="S61">
        <v>34532.980000000003</v>
      </c>
      <c r="T61">
        <v>1200</v>
      </c>
      <c r="U61">
        <v>138.6</v>
      </c>
      <c r="V61">
        <v>166316.07</v>
      </c>
      <c r="W61">
        <v>1350</v>
      </c>
      <c r="X61">
        <v>146.82</v>
      </c>
      <c r="Y61">
        <v>198206.47</v>
      </c>
      <c r="Z61">
        <v>170</v>
      </c>
      <c r="AA61">
        <v>92.48</v>
      </c>
      <c r="AB61">
        <v>15722.44</v>
      </c>
    </row>
    <row r="62" spans="1:28" x14ac:dyDescent="0.3">
      <c r="A62" s="76" t="s">
        <v>116</v>
      </c>
      <c r="B62" s="76"/>
      <c r="C62" s="67">
        <v>606</v>
      </c>
      <c r="D62" s="56">
        <v>54.06</v>
      </c>
      <c r="E62" s="55">
        <v>32760.89</v>
      </c>
      <c r="F62" s="67">
        <v>1300</v>
      </c>
      <c r="G62" s="56">
        <v>67.63</v>
      </c>
      <c r="H62" s="55">
        <v>87921.02</v>
      </c>
      <c r="I62" s="67">
        <v>1806</v>
      </c>
      <c r="J62" s="56">
        <v>63.56</v>
      </c>
      <c r="K62" s="55">
        <v>114796.59</v>
      </c>
      <c r="L62" s="67">
        <v>100</v>
      </c>
      <c r="M62" s="56">
        <v>131.27000000000001</v>
      </c>
      <c r="N62" s="55">
        <v>13126.63</v>
      </c>
      <c r="P62" t="s">
        <v>116</v>
      </c>
      <c r="Q62">
        <v>606</v>
      </c>
      <c r="R62">
        <v>54.06</v>
      </c>
      <c r="S62">
        <v>32760.89</v>
      </c>
      <c r="T62">
        <v>1300</v>
      </c>
      <c r="U62">
        <v>67.63</v>
      </c>
      <c r="V62">
        <v>87921.02</v>
      </c>
      <c r="W62">
        <v>1806</v>
      </c>
      <c r="X62">
        <v>63.56</v>
      </c>
      <c r="Y62">
        <v>114796.59</v>
      </c>
      <c r="Z62">
        <v>100</v>
      </c>
      <c r="AA62">
        <v>131.27000000000001</v>
      </c>
      <c r="AB62">
        <v>13126.63</v>
      </c>
    </row>
    <row r="63" spans="1:28" x14ac:dyDescent="0.3">
      <c r="A63" s="76" t="s">
        <v>117</v>
      </c>
      <c r="B63" s="76"/>
      <c r="C63" s="66">
        <v>63</v>
      </c>
      <c r="D63" s="65">
        <v>696.3</v>
      </c>
      <c r="E63" s="64">
        <v>43866.96</v>
      </c>
      <c r="F63" s="68"/>
      <c r="G63" s="60"/>
      <c r="H63" s="59"/>
      <c r="I63" s="66">
        <v>63</v>
      </c>
      <c r="J63" s="65">
        <v>532.63</v>
      </c>
      <c r="K63" s="64">
        <v>33555.69</v>
      </c>
      <c r="L63" s="68"/>
      <c r="M63" s="60"/>
      <c r="N63" s="64">
        <v>43866.96</v>
      </c>
      <c r="P63" t="s">
        <v>117</v>
      </c>
      <c r="Q63">
        <v>63</v>
      </c>
      <c r="R63">
        <v>696.3</v>
      </c>
      <c r="S63">
        <v>43866.96</v>
      </c>
      <c r="W63">
        <v>63</v>
      </c>
      <c r="X63">
        <v>532.63</v>
      </c>
      <c r="Y63">
        <v>33555.69</v>
      </c>
      <c r="AB63">
        <v>43866.96</v>
      </c>
    </row>
    <row r="64" spans="1:28" x14ac:dyDescent="0.3">
      <c r="A64" s="76" t="s">
        <v>118</v>
      </c>
      <c r="B64" s="76"/>
      <c r="C64" s="66">
        <v>20</v>
      </c>
      <c r="D64" s="65">
        <v>277.08</v>
      </c>
      <c r="E64" s="64">
        <v>5541.6</v>
      </c>
      <c r="F64" s="66">
        <v>190</v>
      </c>
      <c r="G64" s="65">
        <v>1547.2</v>
      </c>
      <c r="H64" s="64">
        <v>293967.53999999998</v>
      </c>
      <c r="I64" s="66">
        <v>200</v>
      </c>
      <c r="J64" s="65">
        <v>1669.35</v>
      </c>
      <c r="K64" s="64">
        <v>333870.63</v>
      </c>
      <c r="L64" s="66">
        <v>10</v>
      </c>
      <c r="M64" s="65">
        <v>1370.68</v>
      </c>
      <c r="N64" s="64">
        <v>-13706.76</v>
      </c>
      <c r="P64" t="s">
        <v>118</v>
      </c>
      <c r="Q64">
        <v>20</v>
      </c>
      <c r="R64">
        <v>277.08</v>
      </c>
      <c r="S64">
        <v>5541.6</v>
      </c>
      <c r="T64">
        <v>190</v>
      </c>
      <c r="U64">
        <v>1547.2</v>
      </c>
      <c r="V64">
        <v>293967.53999999998</v>
      </c>
      <c r="W64">
        <v>200</v>
      </c>
      <c r="X64">
        <v>1669.35</v>
      </c>
      <c r="Y64">
        <v>333870.63</v>
      </c>
      <c r="Z64">
        <v>10</v>
      </c>
      <c r="AA64">
        <v>1370.68</v>
      </c>
      <c r="AB64">
        <v>-13706.76</v>
      </c>
    </row>
    <row r="65" spans="1:28" x14ac:dyDescent="0.3">
      <c r="A65" s="76" t="s">
        <v>119</v>
      </c>
      <c r="B65" s="76"/>
      <c r="C65" s="67">
        <v>260</v>
      </c>
      <c r="D65" s="56">
        <v>740.2</v>
      </c>
      <c r="E65" s="55">
        <v>192452.12</v>
      </c>
      <c r="F65" s="67">
        <v>370</v>
      </c>
      <c r="G65" s="56">
        <v>831.39</v>
      </c>
      <c r="H65" s="55">
        <v>307613.65999999997</v>
      </c>
      <c r="I65" s="67">
        <v>570</v>
      </c>
      <c r="J65" s="56">
        <v>875.61</v>
      </c>
      <c r="K65" s="55">
        <v>499095.98</v>
      </c>
      <c r="L65" s="67">
        <v>60</v>
      </c>
      <c r="M65" s="56">
        <v>540.66999999999996</v>
      </c>
      <c r="N65" s="55">
        <v>32440.07</v>
      </c>
      <c r="P65" t="s">
        <v>119</v>
      </c>
      <c r="Q65">
        <v>260</v>
      </c>
      <c r="R65">
        <v>740.2</v>
      </c>
      <c r="S65">
        <v>192452.12</v>
      </c>
      <c r="T65">
        <v>370</v>
      </c>
      <c r="U65">
        <v>831.39</v>
      </c>
      <c r="V65">
        <v>307613.65999999997</v>
      </c>
      <c r="W65">
        <v>570</v>
      </c>
      <c r="X65">
        <v>875.61</v>
      </c>
      <c r="Y65">
        <v>499095.98</v>
      </c>
      <c r="Z65">
        <v>60</v>
      </c>
      <c r="AA65">
        <v>540.66999999999996</v>
      </c>
      <c r="AB65">
        <v>32440.07</v>
      </c>
    </row>
    <row r="66" spans="1:28" x14ac:dyDescent="0.3">
      <c r="A66" s="76" t="s">
        <v>120</v>
      </c>
      <c r="B66" s="76"/>
      <c r="C66" s="67">
        <v>325</v>
      </c>
      <c r="D66" s="56">
        <v>145.1</v>
      </c>
      <c r="E66" s="55">
        <v>47157.99</v>
      </c>
      <c r="F66" s="67">
        <v>900</v>
      </c>
      <c r="G66" s="56">
        <v>176.2</v>
      </c>
      <c r="H66" s="55">
        <v>158580.03</v>
      </c>
      <c r="I66" s="67">
        <v>790</v>
      </c>
      <c r="J66" s="56">
        <v>194.09</v>
      </c>
      <c r="K66" s="55">
        <v>153332.22</v>
      </c>
      <c r="L66" s="67">
        <v>435</v>
      </c>
      <c r="M66" s="56">
        <v>134.63999999999999</v>
      </c>
      <c r="N66" s="55">
        <v>58567.15</v>
      </c>
      <c r="P66" t="s">
        <v>120</v>
      </c>
      <c r="Q66">
        <v>325</v>
      </c>
      <c r="R66">
        <v>145.1</v>
      </c>
      <c r="S66">
        <v>47157.99</v>
      </c>
      <c r="T66">
        <v>900</v>
      </c>
      <c r="U66">
        <v>176.2</v>
      </c>
      <c r="V66">
        <v>158580.03</v>
      </c>
      <c r="W66">
        <v>790</v>
      </c>
      <c r="X66">
        <v>194.09</v>
      </c>
      <c r="Y66">
        <v>153332.22</v>
      </c>
      <c r="Z66">
        <v>435</v>
      </c>
      <c r="AA66">
        <v>134.63999999999999</v>
      </c>
      <c r="AB66">
        <v>58567.15</v>
      </c>
    </row>
    <row r="67" spans="1:28" x14ac:dyDescent="0.3">
      <c r="A67" s="76" t="s">
        <v>121</v>
      </c>
      <c r="B67" s="76"/>
      <c r="C67" s="68"/>
      <c r="D67" s="60"/>
      <c r="E67" s="59"/>
      <c r="F67" s="66">
        <v>50</v>
      </c>
      <c r="G67" s="65">
        <v>580.75</v>
      </c>
      <c r="H67" s="64">
        <v>29037.5</v>
      </c>
      <c r="I67" s="66">
        <v>50</v>
      </c>
      <c r="J67" s="65">
        <v>621</v>
      </c>
      <c r="K67" s="64">
        <v>31050</v>
      </c>
      <c r="L67" s="68"/>
      <c r="M67" s="60"/>
      <c r="N67" s="59"/>
      <c r="P67" t="s">
        <v>121</v>
      </c>
      <c r="T67">
        <v>50</v>
      </c>
      <c r="U67">
        <v>580.75</v>
      </c>
      <c r="V67">
        <v>29037.5</v>
      </c>
      <c r="W67">
        <v>50</v>
      </c>
      <c r="X67">
        <v>621</v>
      </c>
      <c r="Y67">
        <v>31050</v>
      </c>
    </row>
    <row r="68" spans="1:28" x14ac:dyDescent="0.3">
      <c r="A68" s="76" t="s">
        <v>122</v>
      </c>
      <c r="B68" s="76"/>
      <c r="C68" s="66">
        <v>8380</v>
      </c>
      <c r="D68" s="65">
        <v>148.27000000000001</v>
      </c>
      <c r="E68" s="64">
        <v>1242511.68</v>
      </c>
      <c r="F68" s="66">
        <v>11520</v>
      </c>
      <c r="G68" s="65">
        <v>153.21</v>
      </c>
      <c r="H68" s="64">
        <v>1765033.11</v>
      </c>
      <c r="I68" s="66">
        <v>14670</v>
      </c>
      <c r="J68" s="65">
        <v>160.68</v>
      </c>
      <c r="K68" s="64">
        <v>2357103.87</v>
      </c>
      <c r="L68" s="66">
        <v>5230</v>
      </c>
      <c r="M68" s="65">
        <v>139.97</v>
      </c>
      <c r="N68" s="64">
        <v>732052.64</v>
      </c>
      <c r="P68" t="s">
        <v>122</v>
      </c>
      <c r="Q68">
        <v>8380</v>
      </c>
      <c r="R68">
        <v>148.27000000000001</v>
      </c>
      <c r="S68">
        <v>1242511.68</v>
      </c>
      <c r="T68">
        <v>11520</v>
      </c>
      <c r="U68">
        <v>153.21</v>
      </c>
      <c r="V68">
        <v>1765033.11</v>
      </c>
      <c r="W68">
        <v>14670</v>
      </c>
      <c r="X68">
        <v>160.68</v>
      </c>
      <c r="Y68">
        <v>2357103.87</v>
      </c>
      <c r="Z68">
        <v>5230</v>
      </c>
      <c r="AA68">
        <v>139.97</v>
      </c>
      <c r="AB68">
        <v>732052.64</v>
      </c>
    </row>
    <row r="69" spans="1:28" x14ac:dyDescent="0.3">
      <c r="A69" s="76" t="s">
        <v>123</v>
      </c>
      <c r="B69" s="76"/>
      <c r="C69" s="69"/>
      <c r="D69" s="58"/>
      <c r="E69" s="57"/>
      <c r="F69" s="69"/>
      <c r="G69" s="58"/>
      <c r="H69" s="57"/>
      <c r="I69" s="69"/>
      <c r="J69" s="58"/>
      <c r="K69" s="57"/>
      <c r="L69" s="69"/>
      <c r="M69" s="58"/>
      <c r="N69" s="57"/>
      <c r="P69" t="s">
        <v>123</v>
      </c>
    </row>
    <row r="70" spans="1:28" x14ac:dyDescent="0.3">
      <c r="A70" s="76" t="s">
        <v>124</v>
      </c>
      <c r="B70" s="76"/>
      <c r="C70" s="67">
        <v>372</v>
      </c>
      <c r="D70" s="56">
        <v>590.41</v>
      </c>
      <c r="E70" s="55">
        <v>219632.76</v>
      </c>
      <c r="F70" s="67">
        <v>2155</v>
      </c>
      <c r="G70" s="56">
        <v>708.97</v>
      </c>
      <c r="H70" s="55">
        <v>1527838.72</v>
      </c>
      <c r="I70" s="67">
        <v>2208</v>
      </c>
      <c r="J70" s="56">
        <v>742.71</v>
      </c>
      <c r="K70" s="55">
        <v>1639898.62</v>
      </c>
      <c r="L70" s="67">
        <v>319</v>
      </c>
      <c r="M70" s="56">
        <v>459.96</v>
      </c>
      <c r="N70" s="55">
        <v>146726.16</v>
      </c>
      <c r="P70" t="s">
        <v>124</v>
      </c>
      <c r="Q70">
        <v>372</v>
      </c>
      <c r="R70">
        <v>590.41</v>
      </c>
      <c r="S70">
        <v>219632.76</v>
      </c>
      <c r="T70">
        <v>2155</v>
      </c>
      <c r="U70">
        <v>708.97</v>
      </c>
      <c r="V70">
        <v>1527838.72</v>
      </c>
      <c r="W70">
        <v>2208</v>
      </c>
      <c r="X70">
        <v>742.71</v>
      </c>
      <c r="Y70">
        <v>1639898.62</v>
      </c>
      <c r="Z70">
        <v>319</v>
      </c>
      <c r="AA70">
        <v>459.96</v>
      </c>
      <c r="AB70">
        <v>146726.16</v>
      </c>
    </row>
    <row r="71" spans="1:28" x14ac:dyDescent="0.3">
      <c r="A71" s="76" t="s">
        <v>125</v>
      </c>
      <c r="B71" s="76"/>
      <c r="C71" s="69"/>
      <c r="D71" s="58"/>
      <c r="E71" s="55">
        <v>21410.94</v>
      </c>
      <c r="F71" s="69"/>
      <c r="G71" s="58"/>
      <c r="H71" s="57"/>
      <c r="I71" s="69"/>
      <c r="J71" s="58"/>
      <c r="K71" s="57"/>
      <c r="L71" s="69"/>
      <c r="M71" s="58"/>
      <c r="N71" s="55">
        <v>21410.94</v>
      </c>
      <c r="P71" t="s">
        <v>125</v>
      </c>
      <c r="S71">
        <v>21410.94</v>
      </c>
      <c r="AB71">
        <v>21410.94</v>
      </c>
    </row>
    <row r="72" spans="1:28" x14ac:dyDescent="0.3">
      <c r="A72" s="76" t="s">
        <v>126</v>
      </c>
      <c r="B72" s="76"/>
      <c r="C72" s="69"/>
      <c r="D72" s="58"/>
      <c r="E72" s="57"/>
      <c r="F72" s="69"/>
      <c r="G72" s="58"/>
      <c r="H72" s="57"/>
      <c r="I72" s="69"/>
      <c r="J72" s="58"/>
      <c r="K72" s="57"/>
      <c r="L72" s="69"/>
      <c r="M72" s="58"/>
      <c r="N72" s="57"/>
      <c r="P72" t="s">
        <v>126</v>
      </c>
    </row>
    <row r="73" spans="1:28" x14ac:dyDescent="0.3">
      <c r="A73" s="76" t="s">
        <v>127</v>
      </c>
      <c r="B73" s="76"/>
      <c r="C73" s="68"/>
      <c r="D73" s="60"/>
      <c r="E73" s="59"/>
      <c r="F73" s="66">
        <v>160</v>
      </c>
      <c r="G73" s="65">
        <v>630</v>
      </c>
      <c r="H73" s="64">
        <v>100800</v>
      </c>
      <c r="I73" s="68"/>
      <c r="J73" s="60"/>
      <c r="K73" s="59"/>
      <c r="L73" s="66">
        <v>160</v>
      </c>
      <c r="M73" s="65">
        <v>630</v>
      </c>
      <c r="N73" s="64">
        <v>100800</v>
      </c>
      <c r="P73" t="s">
        <v>127</v>
      </c>
      <c r="T73">
        <v>160</v>
      </c>
      <c r="U73">
        <v>630</v>
      </c>
      <c r="V73">
        <v>100800</v>
      </c>
      <c r="Z73">
        <v>160</v>
      </c>
      <c r="AA73">
        <v>630</v>
      </c>
      <c r="AB73">
        <v>100800</v>
      </c>
    </row>
    <row r="74" spans="1:28" x14ac:dyDescent="0.3">
      <c r="A74" s="76" t="s">
        <v>128</v>
      </c>
      <c r="B74" s="76"/>
      <c r="C74" s="69"/>
      <c r="D74" s="58"/>
      <c r="E74" s="57"/>
      <c r="F74" s="67">
        <v>750</v>
      </c>
      <c r="G74" s="56">
        <v>258</v>
      </c>
      <c r="H74" s="55">
        <v>193500</v>
      </c>
      <c r="I74" s="69"/>
      <c r="J74" s="58"/>
      <c r="K74" s="57"/>
      <c r="L74" s="67">
        <v>750</v>
      </c>
      <c r="M74" s="56">
        <v>258</v>
      </c>
      <c r="N74" s="55">
        <v>193500</v>
      </c>
      <c r="P74" t="s">
        <v>128</v>
      </c>
      <c r="T74">
        <v>750</v>
      </c>
      <c r="U74">
        <v>258</v>
      </c>
      <c r="V74">
        <v>193500</v>
      </c>
      <c r="Z74">
        <v>750</v>
      </c>
      <c r="AA74">
        <v>258</v>
      </c>
      <c r="AB74">
        <v>193500</v>
      </c>
    </row>
    <row r="75" spans="1:28" x14ac:dyDescent="0.3">
      <c r="A75" s="76" t="s">
        <v>129</v>
      </c>
      <c r="B75" s="76"/>
      <c r="C75" s="69"/>
      <c r="D75" s="58"/>
      <c r="E75" s="57"/>
      <c r="F75" s="69"/>
      <c r="G75" s="58"/>
      <c r="H75" s="57"/>
      <c r="I75" s="69"/>
      <c r="J75" s="58"/>
      <c r="K75" s="57"/>
      <c r="L75" s="69"/>
      <c r="M75" s="58"/>
      <c r="N75" s="57"/>
      <c r="P75" t="s">
        <v>129</v>
      </c>
    </row>
    <row r="76" spans="1:28" x14ac:dyDescent="0.3">
      <c r="A76" s="76" t="s">
        <v>130</v>
      </c>
      <c r="B76" s="76"/>
      <c r="C76" s="69"/>
      <c r="D76" s="58"/>
      <c r="E76" s="57"/>
      <c r="F76" s="69"/>
      <c r="G76" s="58"/>
      <c r="H76" s="57"/>
      <c r="I76" s="69"/>
      <c r="J76" s="58"/>
      <c r="K76" s="57"/>
      <c r="L76" s="69"/>
      <c r="M76" s="58"/>
      <c r="N76" s="57"/>
      <c r="P76" t="s">
        <v>130</v>
      </c>
    </row>
    <row r="77" spans="1:28" x14ac:dyDescent="0.3">
      <c r="A77" s="76" t="s">
        <v>131</v>
      </c>
      <c r="B77" s="76"/>
      <c r="C77" s="68"/>
      <c r="D77" s="60"/>
      <c r="E77" s="64">
        <v>47998.39</v>
      </c>
      <c r="F77" s="68"/>
      <c r="G77" s="60"/>
      <c r="H77" s="59"/>
      <c r="I77" s="68"/>
      <c r="J77" s="60"/>
      <c r="K77" s="59"/>
      <c r="L77" s="68"/>
      <c r="M77" s="60"/>
      <c r="N77" s="64">
        <v>47998.39</v>
      </c>
      <c r="P77" t="s">
        <v>131</v>
      </c>
      <c r="S77">
        <v>47998.39</v>
      </c>
      <c r="AB77">
        <v>47998.39</v>
      </c>
    </row>
    <row r="78" spans="1:28" x14ac:dyDescent="0.3">
      <c r="A78" s="76" t="s">
        <v>132</v>
      </c>
      <c r="B78" s="76"/>
      <c r="C78" s="69"/>
      <c r="D78" s="58"/>
      <c r="E78" s="55">
        <v>-161709.76999999999</v>
      </c>
      <c r="F78" s="69"/>
      <c r="G78" s="58"/>
      <c r="H78" s="57"/>
      <c r="I78" s="69"/>
      <c r="J78" s="58"/>
      <c r="K78" s="57"/>
      <c r="L78" s="69"/>
      <c r="M78" s="58"/>
      <c r="N78" s="55">
        <v>-161709.76999999999</v>
      </c>
      <c r="P78" t="s">
        <v>132</v>
      </c>
      <c r="S78">
        <v>-161709.76999999999</v>
      </c>
      <c r="AB78">
        <v>-161709.76999999999</v>
      </c>
    </row>
    <row r="79" spans="1:28" x14ac:dyDescent="0.3">
      <c r="A79" s="76" t="s">
        <v>133</v>
      </c>
      <c r="B79" s="76"/>
      <c r="C79" s="69"/>
      <c r="D79" s="58"/>
      <c r="E79" s="57"/>
      <c r="F79" s="69"/>
      <c r="G79" s="58"/>
      <c r="H79" s="57"/>
      <c r="I79" s="69"/>
      <c r="J79" s="58"/>
      <c r="K79" s="57"/>
      <c r="L79" s="69"/>
      <c r="M79" s="58"/>
      <c r="N79" s="57"/>
      <c r="P79" t="s">
        <v>133</v>
      </c>
    </row>
    <row r="80" spans="1:28" x14ac:dyDescent="0.3">
      <c r="A80" s="76" t="s">
        <v>134</v>
      </c>
      <c r="B80" s="76"/>
      <c r="C80" s="69"/>
      <c r="D80" s="58"/>
      <c r="E80" s="55">
        <v>-23887.62</v>
      </c>
      <c r="F80" s="69"/>
      <c r="G80" s="58"/>
      <c r="H80" s="57"/>
      <c r="I80" s="69"/>
      <c r="J80" s="58"/>
      <c r="K80" s="57"/>
      <c r="L80" s="69"/>
      <c r="M80" s="58"/>
      <c r="N80" s="55">
        <v>-23887.62</v>
      </c>
      <c r="P80" t="s">
        <v>134</v>
      </c>
      <c r="S80">
        <v>-23887.62</v>
      </c>
      <c r="AB80">
        <v>-23887.62</v>
      </c>
    </row>
    <row r="81" spans="1:28" x14ac:dyDescent="0.3">
      <c r="A81" s="76" t="s">
        <v>135</v>
      </c>
      <c r="B81" s="76"/>
      <c r="C81" s="68"/>
      <c r="D81" s="60"/>
      <c r="E81" s="59"/>
      <c r="F81" s="68"/>
      <c r="G81" s="60"/>
      <c r="H81" s="59"/>
      <c r="I81" s="68"/>
      <c r="J81" s="60"/>
      <c r="K81" s="59"/>
      <c r="L81" s="68"/>
      <c r="M81" s="60"/>
      <c r="N81" s="59"/>
      <c r="P81" t="s">
        <v>135</v>
      </c>
    </row>
    <row r="82" spans="1:28" x14ac:dyDescent="0.3">
      <c r="A82" s="76" t="s">
        <v>136</v>
      </c>
      <c r="B82" s="76"/>
      <c r="C82" s="69"/>
      <c r="D82" s="58"/>
      <c r="E82" s="57"/>
      <c r="F82" s="69"/>
      <c r="G82" s="58"/>
      <c r="H82" s="57"/>
      <c r="I82" s="69"/>
      <c r="J82" s="58"/>
      <c r="K82" s="57"/>
      <c r="L82" s="69"/>
      <c r="M82" s="58"/>
      <c r="N82" s="57"/>
      <c r="P82" t="s">
        <v>136</v>
      </c>
    </row>
    <row r="83" spans="1:28" x14ac:dyDescent="0.3">
      <c r="A83" s="76" t="s">
        <v>137</v>
      </c>
      <c r="B83" s="76"/>
      <c r="C83" s="69"/>
      <c r="D83" s="58"/>
      <c r="E83" s="57"/>
      <c r="F83" s="69"/>
      <c r="G83" s="58"/>
      <c r="H83" s="57"/>
      <c r="I83" s="69"/>
      <c r="J83" s="58"/>
      <c r="K83" s="57"/>
      <c r="L83" s="69"/>
      <c r="M83" s="58"/>
      <c r="N83" s="57"/>
      <c r="P83" t="s">
        <v>137</v>
      </c>
    </row>
    <row r="84" spans="1:28" x14ac:dyDescent="0.3">
      <c r="A84" s="76" t="s">
        <v>138</v>
      </c>
      <c r="B84" s="76"/>
      <c r="C84" s="69"/>
      <c r="D84" s="58"/>
      <c r="E84" s="57"/>
      <c r="F84" s="69"/>
      <c r="G84" s="58"/>
      <c r="H84" s="57"/>
      <c r="I84" s="69"/>
      <c r="J84" s="58"/>
      <c r="K84" s="57"/>
      <c r="L84" s="69"/>
      <c r="M84" s="58"/>
      <c r="N84" s="57"/>
      <c r="P84" t="s">
        <v>138</v>
      </c>
    </row>
    <row r="85" spans="1:28" x14ac:dyDescent="0.3">
      <c r="A85" s="76" t="s">
        <v>139</v>
      </c>
      <c r="B85" s="76"/>
      <c r="C85" s="66">
        <v>104</v>
      </c>
      <c r="D85" s="65">
        <v>1665.06</v>
      </c>
      <c r="E85" s="64">
        <v>173166.41</v>
      </c>
      <c r="F85" s="66">
        <v>70</v>
      </c>
      <c r="G85" s="65">
        <v>1770</v>
      </c>
      <c r="H85" s="64">
        <v>123900.07</v>
      </c>
      <c r="I85" s="66">
        <v>78</v>
      </c>
      <c r="J85" s="65">
        <v>1897.94</v>
      </c>
      <c r="K85" s="64">
        <v>148038.98000000001</v>
      </c>
      <c r="L85" s="66">
        <v>96</v>
      </c>
      <c r="M85" s="65">
        <v>1682.43</v>
      </c>
      <c r="N85" s="64">
        <v>161513.35999999999</v>
      </c>
      <c r="P85" t="s">
        <v>139</v>
      </c>
      <c r="Q85">
        <v>104</v>
      </c>
      <c r="R85">
        <v>1665.06</v>
      </c>
      <c r="S85">
        <v>173166.41</v>
      </c>
      <c r="T85">
        <v>70</v>
      </c>
      <c r="U85">
        <v>1770</v>
      </c>
      <c r="V85">
        <v>123900.07</v>
      </c>
      <c r="W85">
        <v>78</v>
      </c>
      <c r="X85">
        <v>1897.94</v>
      </c>
      <c r="Y85">
        <v>148038.98000000001</v>
      </c>
      <c r="Z85">
        <v>96</v>
      </c>
      <c r="AA85">
        <v>1682.43</v>
      </c>
      <c r="AB85">
        <v>161513.35999999999</v>
      </c>
    </row>
    <row r="86" spans="1:28" x14ac:dyDescent="0.3">
      <c r="A86" s="76" t="s">
        <v>140</v>
      </c>
      <c r="B86" s="76"/>
      <c r="C86" s="67">
        <v>647</v>
      </c>
      <c r="D86" s="56">
        <v>883.26</v>
      </c>
      <c r="E86" s="55">
        <v>571469.79</v>
      </c>
      <c r="F86" s="69"/>
      <c r="G86" s="58"/>
      <c r="H86" s="57"/>
      <c r="I86" s="67">
        <v>531</v>
      </c>
      <c r="J86" s="56">
        <v>967.85</v>
      </c>
      <c r="K86" s="55">
        <v>513930.84</v>
      </c>
      <c r="L86" s="67">
        <v>116</v>
      </c>
      <c r="M86" s="56">
        <v>871.52</v>
      </c>
      <c r="N86" s="55">
        <v>101096.47</v>
      </c>
      <c r="P86" t="s">
        <v>140</v>
      </c>
      <c r="Q86">
        <v>647</v>
      </c>
      <c r="R86">
        <v>883.26</v>
      </c>
      <c r="S86">
        <v>571469.79</v>
      </c>
      <c r="W86">
        <v>531</v>
      </c>
      <c r="X86">
        <v>967.85</v>
      </c>
      <c r="Y86">
        <v>513930.84</v>
      </c>
      <c r="Z86">
        <v>116</v>
      </c>
      <c r="AA86">
        <v>871.52</v>
      </c>
      <c r="AB86">
        <v>101096.47</v>
      </c>
    </row>
    <row r="87" spans="1:28" x14ac:dyDescent="0.3">
      <c r="A87" s="76" t="s">
        <v>141</v>
      </c>
      <c r="B87" s="76"/>
      <c r="C87" s="67">
        <v>11</v>
      </c>
      <c r="D87" s="56">
        <v>4054.71</v>
      </c>
      <c r="E87" s="55">
        <v>-44601.8</v>
      </c>
      <c r="F87" s="67">
        <v>4248</v>
      </c>
      <c r="G87" s="56">
        <v>466.27</v>
      </c>
      <c r="H87" s="55">
        <v>1980735.4</v>
      </c>
      <c r="I87" s="67">
        <v>3762</v>
      </c>
      <c r="J87" s="56">
        <v>498.44</v>
      </c>
      <c r="K87" s="55">
        <v>1875114.95</v>
      </c>
      <c r="L87" s="67">
        <v>497</v>
      </c>
      <c r="M87" s="56">
        <v>358.99</v>
      </c>
      <c r="N87" s="55">
        <v>178418.86</v>
      </c>
      <c r="P87" t="s">
        <v>141</v>
      </c>
      <c r="Q87">
        <v>11</v>
      </c>
      <c r="R87">
        <v>4054.71</v>
      </c>
      <c r="S87">
        <v>-44601.8</v>
      </c>
      <c r="T87">
        <v>4248</v>
      </c>
      <c r="U87">
        <v>466.27</v>
      </c>
      <c r="V87">
        <v>1980735.4</v>
      </c>
      <c r="W87">
        <v>3762</v>
      </c>
      <c r="X87">
        <v>498.44</v>
      </c>
      <c r="Y87">
        <v>1875114.95</v>
      </c>
      <c r="Z87">
        <v>497</v>
      </c>
      <c r="AA87">
        <v>358.99</v>
      </c>
      <c r="AB87">
        <v>178418.86</v>
      </c>
    </row>
    <row r="88" spans="1:28" x14ac:dyDescent="0.3">
      <c r="A88" s="76" t="s">
        <v>142</v>
      </c>
      <c r="B88" s="76"/>
      <c r="C88" s="67">
        <v>11</v>
      </c>
      <c r="D88" s="56">
        <v>3970.53</v>
      </c>
      <c r="E88" s="55">
        <v>-43675.86</v>
      </c>
      <c r="F88" s="67">
        <v>8100</v>
      </c>
      <c r="G88" s="56">
        <v>203.07</v>
      </c>
      <c r="H88" s="55">
        <v>1644900.17</v>
      </c>
      <c r="I88" s="67">
        <v>7011</v>
      </c>
      <c r="J88" s="56">
        <v>217.21</v>
      </c>
      <c r="K88" s="55">
        <v>1522835.79</v>
      </c>
      <c r="L88" s="67">
        <v>1100</v>
      </c>
      <c r="M88" s="56">
        <v>160.75</v>
      </c>
      <c r="N88" s="55">
        <v>176826.62</v>
      </c>
      <c r="P88" t="s">
        <v>142</v>
      </c>
      <c r="Q88">
        <v>11</v>
      </c>
      <c r="R88">
        <v>3970.53</v>
      </c>
      <c r="S88">
        <v>-43675.86</v>
      </c>
      <c r="T88">
        <v>8100</v>
      </c>
      <c r="U88">
        <v>203.07</v>
      </c>
      <c r="V88">
        <v>1644900.17</v>
      </c>
      <c r="W88">
        <v>7011</v>
      </c>
      <c r="X88">
        <v>217.21</v>
      </c>
      <c r="Y88">
        <v>1522835.79</v>
      </c>
      <c r="Z88">
        <v>1100</v>
      </c>
      <c r="AA88">
        <v>160.75</v>
      </c>
      <c r="AB88">
        <v>176826.62</v>
      </c>
    </row>
    <row r="89" spans="1:28" x14ac:dyDescent="0.3">
      <c r="A89" s="76" t="s">
        <v>143</v>
      </c>
      <c r="B89" s="76"/>
      <c r="C89" s="66">
        <v>218</v>
      </c>
      <c r="D89" s="65">
        <v>500.75</v>
      </c>
      <c r="E89" s="64">
        <v>109163.42</v>
      </c>
      <c r="F89" s="66">
        <v>4197</v>
      </c>
      <c r="G89" s="65">
        <v>65.959999999999994</v>
      </c>
      <c r="H89" s="64">
        <v>276850.26</v>
      </c>
      <c r="I89" s="66">
        <v>4168</v>
      </c>
      <c r="J89" s="65">
        <v>70.02</v>
      </c>
      <c r="K89" s="64">
        <v>291832.21999999997</v>
      </c>
      <c r="L89" s="66">
        <v>247</v>
      </c>
      <c r="M89" s="65">
        <v>710.13</v>
      </c>
      <c r="N89" s="64">
        <v>175402.82</v>
      </c>
      <c r="P89" t="s">
        <v>143</v>
      </c>
      <c r="Q89">
        <v>218</v>
      </c>
      <c r="R89">
        <v>500.75</v>
      </c>
      <c r="S89">
        <v>109163.42</v>
      </c>
      <c r="T89">
        <v>4197</v>
      </c>
      <c r="U89">
        <v>65.959999999999994</v>
      </c>
      <c r="V89">
        <v>276850.26</v>
      </c>
      <c r="W89">
        <v>4168</v>
      </c>
      <c r="X89">
        <v>70.02</v>
      </c>
      <c r="Y89">
        <v>291832.21999999997</v>
      </c>
      <c r="Z89">
        <v>247</v>
      </c>
      <c r="AA89">
        <v>710.13</v>
      </c>
      <c r="AB89">
        <v>175402.82</v>
      </c>
    </row>
    <row r="90" spans="1:28" x14ac:dyDescent="0.3">
      <c r="A90" s="76" t="s">
        <v>144</v>
      </c>
      <c r="B90" s="76"/>
      <c r="C90" s="69"/>
      <c r="D90" s="58"/>
      <c r="E90" s="55">
        <v>-3751.22</v>
      </c>
      <c r="F90" s="67">
        <v>72</v>
      </c>
      <c r="G90" s="56">
        <v>120.36</v>
      </c>
      <c r="H90" s="55">
        <v>8665.92</v>
      </c>
      <c r="I90" s="69"/>
      <c r="J90" s="58"/>
      <c r="K90" s="57"/>
      <c r="L90" s="67">
        <v>72</v>
      </c>
      <c r="M90" s="56">
        <v>68.260000000000005</v>
      </c>
      <c r="N90" s="55">
        <v>4914.7</v>
      </c>
      <c r="P90" t="s">
        <v>144</v>
      </c>
      <c r="S90">
        <v>-3751.22</v>
      </c>
      <c r="T90">
        <v>72</v>
      </c>
      <c r="U90">
        <v>120.36</v>
      </c>
      <c r="V90">
        <v>8665.92</v>
      </c>
      <c r="Z90">
        <v>72</v>
      </c>
      <c r="AA90">
        <v>68.260000000000005</v>
      </c>
      <c r="AB90">
        <v>4914.7</v>
      </c>
    </row>
    <row r="91" spans="1:28" x14ac:dyDescent="0.3">
      <c r="A91" s="76" t="s">
        <v>145</v>
      </c>
      <c r="B91" s="76"/>
      <c r="C91" s="67">
        <v>356</v>
      </c>
      <c r="D91" s="56">
        <v>1298.28</v>
      </c>
      <c r="E91" s="55">
        <v>462186.46</v>
      </c>
      <c r="F91" s="67">
        <v>14863</v>
      </c>
      <c r="G91" s="56">
        <v>121.12</v>
      </c>
      <c r="H91" s="55">
        <v>1800172.12</v>
      </c>
      <c r="I91" s="67">
        <v>15030</v>
      </c>
      <c r="J91" s="56">
        <v>128.71</v>
      </c>
      <c r="K91" s="55">
        <v>1934532.96</v>
      </c>
      <c r="L91" s="67">
        <v>189</v>
      </c>
      <c r="M91" s="56">
        <v>5484.44</v>
      </c>
      <c r="N91" s="55">
        <v>1036559.93</v>
      </c>
      <c r="P91" t="s">
        <v>145</v>
      </c>
      <c r="Q91">
        <v>356</v>
      </c>
      <c r="R91">
        <v>1298.28</v>
      </c>
      <c r="S91">
        <v>462186.46</v>
      </c>
      <c r="T91">
        <v>14863</v>
      </c>
      <c r="U91">
        <v>121.12</v>
      </c>
      <c r="V91">
        <v>1800172.12</v>
      </c>
      <c r="W91">
        <v>15030</v>
      </c>
      <c r="X91">
        <v>128.71</v>
      </c>
      <c r="Y91">
        <v>1934532.96</v>
      </c>
      <c r="Z91">
        <v>189</v>
      </c>
      <c r="AA91">
        <v>5484.44</v>
      </c>
      <c r="AB91">
        <v>1036559.93</v>
      </c>
    </row>
    <row r="92" spans="1:28" x14ac:dyDescent="0.3">
      <c r="A92" s="76" t="s">
        <v>146</v>
      </c>
      <c r="B92" s="76"/>
      <c r="C92" s="68"/>
      <c r="D92" s="60"/>
      <c r="E92" s="59"/>
      <c r="F92" s="68"/>
      <c r="G92" s="60"/>
      <c r="H92" s="59"/>
      <c r="I92" s="68"/>
      <c r="J92" s="60"/>
      <c r="K92" s="59"/>
      <c r="L92" s="68"/>
      <c r="M92" s="60"/>
      <c r="N92" s="59"/>
      <c r="P92" t="s">
        <v>146</v>
      </c>
    </row>
    <row r="93" spans="1:28" x14ac:dyDescent="0.3">
      <c r="A93" s="76" t="s">
        <v>147</v>
      </c>
      <c r="B93" s="76"/>
      <c r="C93" s="67">
        <v>16</v>
      </c>
      <c r="D93" s="56">
        <v>2575</v>
      </c>
      <c r="E93" s="55">
        <v>41200.04</v>
      </c>
      <c r="F93" s="67">
        <v>80</v>
      </c>
      <c r="G93" s="56">
        <v>2681.58</v>
      </c>
      <c r="H93" s="55">
        <v>214526.5</v>
      </c>
      <c r="I93" s="67">
        <v>69</v>
      </c>
      <c r="J93" s="56">
        <v>2817.91</v>
      </c>
      <c r="K93" s="55">
        <v>194435.95</v>
      </c>
      <c r="L93" s="67">
        <v>27</v>
      </c>
      <c r="M93" s="56">
        <v>2661.44</v>
      </c>
      <c r="N93" s="55">
        <v>71859</v>
      </c>
      <c r="P93" t="s">
        <v>147</v>
      </c>
      <c r="Q93">
        <v>16</v>
      </c>
      <c r="R93">
        <v>2575</v>
      </c>
      <c r="S93">
        <v>41200.04</v>
      </c>
      <c r="T93">
        <v>80</v>
      </c>
      <c r="U93">
        <v>2681.58</v>
      </c>
      <c r="V93">
        <v>214526.5</v>
      </c>
      <c r="W93">
        <v>69</v>
      </c>
      <c r="X93">
        <v>2817.91</v>
      </c>
      <c r="Y93">
        <v>194435.95</v>
      </c>
      <c r="Z93">
        <v>27</v>
      </c>
      <c r="AA93">
        <v>2661.44</v>
      </c>
      <c r="AB93">
        <v>71859</v>
      </c>
    </row>
    <row r="94" spans="1:28" x14ac:dyDescent="0.3">
      <c r="A94" s="76" t="s">
        <v>148</v>
      </c>
      <c r="B94" s="76"/>
      <c r="C94" s="67">
        <v>597</v>
      </c>
      <c r="D94" s="56">
        <v>309.89999999999998</v>
      </c>
      <c r="E94" s="55">
        <v>185009.26</v>
      </c>
      <c r="F94" s="67">
        <v>170</v>
      </c>
      <c r="G94" s="56">
        <v>316.58999999999997</v>
      </c>
      <c r="H94" s="55">
        <v>53820.21</v>
      </c>
      <c r="I94" s="67">
        <v>767</v>
      </c>
      <c r="J94" s="56">
        <v>321.13</v>
      </c>
      <c r="K94" s="55">
        <v>246303.38</v>
      </c>
      <c r="L94" s="69"/>
      <c r="M94" s="58"/>
      <c r="N94" s="55">
        <v>-5425.77</v>
      </c>
      <c r="P94" t="s">
        <v>148</v>
      </c>
      <c r="Q94">
        <v>597</v>
      </c>
      <c r="R94">
        <v>309.89999999999998</v>
      </c>
      <c r="S94">
        <v>185009.26</v>
      </c>
      <c r="T94">
        <v>170</v>
      </c>
      <c r="U94">
        <v>316.58999999999997</v>
      </c>
      <c r="V94">
        <v>53820.21</v>
      </c>
      <c r="W94">
        <v>767</v>
      </c>
      <c r="X94">
        <v>321.13</v>
      </c>
      <c r="Y94">
        <v>246303.38</v>
      </c>
      <c r="AB94">
        <v>-5425.77</v>
      </c>
    </row>
    <row r="95" spans="1:28" x14ac:dyDescent="0.3">
      <c r="A95" s="76" t="s">
        <v>149</v>
      </c>
      <c r="B95" s="76"/>
      <c r="C95" s="68"/>
      <c r="D95" s="60"/>
      <c r="E95" s="59"/>
      <c r="F95" s="68"/>
      <c r="G95" s="60"/>
      <c r="H95" s="59"/>
      <c r="I95" s="68"/>
      <c r="J95" s="60"/>
      <c r="K95" s="59"/>
      <c r="L95" s="68"/>
      <c r="M95" s="60"/>
      <c r="N95" s="59"/>
      <c r="P95" t="s">
        <v>149</v>
      </c>
    </row>
    <row r="96" spans="1:28" x14ac:dyDescent="0.3">
      <c r="A96" s="76" t="s">
        <v>150</v>
      </c>
      <c r="B96" s="76"/>
      <c r="C96" s="67">
        <v>40</v>
      </c>
      <c r="D96" s="56">
        <v>382.11</v>
      </c>
      <c r="E96" s="55">
        <v>15284.41</v>
      </c>
      <c r="F96" s="67">
        <v>1480</v>
      </c>
      <c r="G96" s="56">
        <v>453.46</v>
      </c>
      <c r="H96" s="55">
        <v>671120.02</v>
      </c>
      <c r="I96" s="67">
        <v>1440</v>
      </c>
      <c r="J96" s="56">
        <v>433.82</v>
      </c>
      <c r="K96" s="55">
        <v>624705.03</v>
      </c>
      <c r="L96" s="67">
        <v>80</v>
      </c>
      <c r="M96" s="56">
        <v>393.06</v>
      </c>
      <c r="N96" s="55">
        <v>31444.43</v>
      </c>
      <c r="P96" t="s">
        <v>150</v>
      </c>
      <c r="Q96">
        <v>40</v>
      </c>
      <c r="R96">
        <v>382.11</v>
      </c>
      <c r="S96">
        <v>15284.41</v>
      </c>
      <c r="T96">
        <v>1480</v>
      </c>
      <c r="U96">
        <v>453.46</v>
      </c>
      <c r="V96">
        <v>671120.02</v>
      </c>
      <c r="W96">
        <v>1440</v>
      </c>
      <c r="X96">
        <v>433.82</v>
      </c>
      <c r="Y96">
        <v>624705.03</v>
      </c>
      <c r="Z96">
        <v>80</v>
      </c>
      <c r="AA96">
        <v>393.06</v>
      </c>
      <c r="AB96">
        <v>31444.43</v>
      </c>
    </row>
    <row r="97" spans="1:28" x14ac:dyDescent="0.3">
      <c r="A97" s="76" t="s">
        <v>151</v>
      </c>
      <c r="B97" s="76"/>
      <c r="C97" s="69"/>
      <c r="D97" s="58"/>
      <c r="E97" s="55">
        <v>-5432.04</v>
      </c>
      <c r="F97" s="67">
        <v>350</v>
      </c>
      <c r="G97" s="56">
        <v>490</v>
      </c>
      <c r="H97" s="55">
        <v>171500</v>
      </c>
      <c r="I97" s="67">
        <v>350</v>
      </c>
      <c r="J97" s="56">
        <v>509.29</v>
      </c>
      <c r="K97" s="55">
        <v>178250.04</v>
      </c>
      <c r="L97" s="69"/>
      <c r="M97" s="58"/>
      <c r="N97" s="55">
        <v>-4264.6099999999997</v>
      </c>
      <c r="P97" t="s">
        <v>151</v>
      </c>
      <c r="S97">
        <v>-5432.04</v>
      </c>
      <c r="T97">
        <v>350</v>
      </c>
      <c r="U97">
        <v>490</v>
      </c>
      <c r="V97">
        <v>171500</v>
      </c>
      <c r="W97">
        <v>350</v>
      </c>
      <c r="X97">
        <v>509.29</v>
      </c>
      <c r="Y97">
        <v>178250.04</v>
      </c>
      <c r="AB97">
        <v>-4264.6099999999997</v>
      </c>
    </row>
    <row r="98" spans="1:28" x14ac:dyDescent="0.3">
      <c r="A98" s="76" t="s">
        <v>152</v>
      </c>
      <c r="B98" s="76"/>
      <c r="C98" s="69"/>
      <c r="D98" s="58"/>
      <c r="E98" s="57"/>
      <c r="F98" s="69"/>
      <c r="G98" s="58"/>
      <c r="H98" s="57"/>
      <c r="I98" s="69"/>
      <c r="J98" s="58"/>
      <c r="K98" s="57"/>
      <c r="L98" s="69"/>
      <c r="M98" s="58"/>
      <c r="N98" s="57"/>
      <c r="P98" t="s">
        <v>152</v>
      </c>
    </row>
    <row r="99" spans="1:28" x14ac:dyDescent="0.3">
      <c r="A99" s="76" t="s">
        <v>153</v>
      </c>
      <c r="B99" s="76"/>
      <c r="C99" s="68"/>
      <c r="D99" s="60"/>
      <c r="E99" s="59"/>
      <c r="F99" s="66">
        <v>2430</v>
      </c>
      <c r="G99" s="65">
        <v>1565.5</v>
      </c>
      <c r="H99" s="64">
        <v>3804165</v>
      </c>
      <c r="I99" s="66">
        <v>2030</v>
      </c>
      <c r="J99" s="65">
        <v>1663.63</v>
      </c>
      <c r="K99" s="64">
        <v>3377163.48</v>
      </c>
      <c r="L99" s="66">
        <v>400</v>
      </c>
      <c r="M99" s="65">
        <v>2465.66</v>
      </c>
      <c r="N99" s="64">
        <v>986265</v>
      </c>
      <c r="P99" t="s">
        <v>153</v>
      </c>
      <c r="T99">
        <v>2430</v>
      </c>
      <c r="U99">
        <v>1565.5</v>
      </c>
      <c r="V99">
        <v>3804165</v>
      </c>
      <c r="W99">
        <v>2030</v>
      </c>
      <c r="X99">
        <v>1663.63</v>
      </c>
      <c r="Y99">
        <v>3377163.48</v>
      </c>
      <c r="Z99">
        <v>400</v>
      </c>
      <c r="AA99">
        <v>2465.66</v>
      </c>
      <c r="AB99">
        <v>986265</v>
      </c>
    </row>
    <row r="100" spans="1:28" x14ac:dyDescent="0.3">
      <c r="A100" s="76" t="s">
        <v>154</v>
      </c>
      <c r="B100" s="76"/>
      <c r="C100" s="69"/>
      <c r="D100" s="58"/>
      <c r="E100" s="55">
        <v>191263.26</v>
      </c>
      <c r="F100" s="67">
        <v>9340</v>
      </c>
      <c r="G100" s="56">
        <v>808.12</v>
      </c>
      <c r="H100" s="55">
        <v>7547860</v>
      </c>
      <c r="I100" s="67">
        <v>8813</v>
      </c>
      <c r="J100" s="56">
        <v>863.76</v>
      </c>
      <c r="K100" s="55">
        <v>7612297.1699999999</v>
      </c>
      <c r="L100" s="67">
        <v>527</v>
      </c>
      <c r="M100" s="56">
        <v>2824.69</v>
      </c>
      <c r="N100" s="55">
        <v>1488613.32</v>
      </c>
      <c r="P100" t="s">
        <v>154</v>
      </c>
      <c r="S100">
        <v>191263.26</v>
      </c>
      <c r="T100">
        <v>9340</v>
      </c>
      <c r="U100">
        <v>808.12</v>
      </c>
      <c r="V100">
        <v>7547860</v>
      </c>
      <c r="W100">
        <v>8813</v>
      </c>
      <c r="X100">
        <v>863.76</v>
      </c>
      <c r="Y100">
        <v>7612297.1699999999</v>
      </c>
      <c r="Z100">
        <v>527</v>
      </c>
      <c r="AA100">
        <v>2824.69</v>
      </c>
      <c r="AB100">
        <v>1488613.32</v>
      </c>
    </row>
    <row r="101" spans="1:28" x14ac:dyDescent="0.3">
      <c r="A101" s="76" t="s">
        <v>155</v>
      </c>
      <c r="B101" s="76"/>
      <c r="C101" s="67">
        <v>1555</v>
      </c>
      <c r="D101" s="56">
        <v>234.02</v>
      </c>
      <c r="E101" s="55">
        <v>363906.94</v>
      </c>
      <c r="F101" s="67">
        <v>9600</v>
      </c>
      <c r="G101" s="56">
        <v>171.92</v>
      </c>
      <c r="H101" s="55">
        <v>1650417</v>
      </c>
      <c r="I101" s="67">
        <v>11170</v>
      </c>
      <c r="J101" s="56">
        <v>183.86</v>
      </c>
      <c r="K101" s="55">
        <v>2053704.7</v>
      </c>
      <c r="L101" s="67">
        <v>-15</v>
      </c>
      <c r="M101" s="56">
        <v>30599.94</v>
      </c>
      <c r="N101" s="55">
        <v>458999.12</v>
      </c>
      <c r="P101" t="s">
        <v>155</v>
      </c>
      <c r="Q101">
        <v>1555</v>
      </c>
      <c r="R101">
        <v>234.02</v>
      </c>
      <c r="S101">
        <v>363906.94</v>
      </c>
      <c r="T101">
        <v>9600</v>
      </c>
      <c r="U101">
        <v>171.92</v>
      </c>
      <c r="V101">
        <v>1650417</v>
      </c>
      <c r="W101">
        <v>11170</v>
      </c>
      <c r="X101">
        <v>183.86</v>
      </c>
      <c r="Y101">
        <v>2053704.7</v>
      </c>
      <c r="Z101">
        <v>-15</v>
      </c>
      <c r="AA101">
        <v>30599.94</v>
      </c>
      <c r="AB101">
        <v>458999.12</v>
      </c>
    </row>
    <row r="102" spans="1:28" x14ac:dyDescent="0.3">
      <c r="A102" s="76" t="s">
        <v>156</v>
      </c>
      <c r="B102" s="76"/>
      <c r="C102" s="68"/>
      <c r="D102" s="60"/>
      <c r="E102" s="59"/>
      <c r="F102" s="66">
        <v>180</v>
      </c>
      <c r="G102" s="65">
        <v>1656.78</v>
      </c>
      <c r="H102" s="64">
        <v>298220.53999999998</v>
      </c>
      <c r="I102" s="66">
        <v>180</v>
      </c>
      <c r="J102" s="65">
        <v>1761.38</v>
      </c>
      <c r="K102" s="64">
        <v>317048.21000000002</v>
      </c>
      <c r="L102" s="68"/>
      <c r="M102" s="60"/>
      <c r="N102" s="59"/>
      <c r="P102" t="s">
        <v>156</v>
      </c>
      <c r="T102">
        <v>180</v>
      </c>
      <c r="U102">
        <v>1656.78</v>
      </c>
      <c r="V102">
        <v>298220.53999999998</v>
      </c>
      <c r="W102">
        <v>180</v>
      </c>
      <c r="X102">
        <v>1761.38</v>
      </c>
      <c r="Y102">
        <v>317048.21000000002</v>
      </c>
    </row>
    <row r="103" spans="1:28" x14ac:dyDescent="0.3">
      <c r="A103" s="76" t="s">
        <v>157</v>
      </c>
      <c r="B103" s="76"/>
      <c r="C103" s="67">
        <v>383</v>
      </c>
      <c r="D103" s="56">
        <v>654.03</v>
      </c>
      <c r="E103" s="55">
        <v>250494.48</v>
      </c>
      <c r="F103" s="67">
        <v>1050</v>
      </c>
      <c r="G103" s="56">
        <v>696.47</v>
      </c>
      <c r="H103" s="55">
        <v>731290.95</v>
      </c>
      <c r="I103" s="67">
        <v>1073</v>
      </c>
      <c r="J103" s="56">
        <v>740.52</v>
      </c>
      <c r="K103" s="55">
        <v>794575.07</v>
      </c>
      <c r="L103" s="67">
        <v>360</v>
      </c>
      <c r="M103" s="56">
        <v>671.2</v>
      </c>
      <c r="N103" s="55">
        <v>241633.09</v>
      </c>
      <c r="P103" t="s">
        <v>157</v>
      </c>
      <c r="Q103">
        <v>383</v>
      </c>
      <c r="R103">
        <v>654.03</v>
      </c>
      <c r="S103">
        <v>250494.48</v>
      </c>
      <c r="T103">
        <v>1050</v>
      </c>
      <c r="U103">
        <v>696.47</v>
      </c>
      <c r="V103">
        <v>731290.95</v>
      </c>
      <c r="W103">
        <v>1073</v>
      </c>
      <c r="X103">
        <v>740.52</v>
      </c>
      <c r="Y103">
        <v>794575.07</v>
      </c>
      <c r="Z103">
        <v>360</v>
      </c>
      <c r="AA103">
        <v>671.2</v>
      </c>
      <c r="AB103">
        <v>241633.09</v>
      </c>
    </row>
    <row r="104" spans="1:28" x14ac:dyDescent="0.3">
      <c r="A104" s="76" t="s">
        <v>158</v>
      </c>
      <c r="B104" s="76"/>
      <c r="C104" s="67">
        <v>564</v>
      </c>
      <c r="D104" s="56">
        <v>60.07</v>
      </c>
      <c r="E104" s="55">
        <v>33880.69</v>
      </c>
      <c r="F104" s="67">
        <v>6240</v>
      </c>
      <c r="G104" s="56">
        <v>353.28</v>
      </c>
      <c r="H104" s="55">
        <v>2204481.13</v>
      </c>
      <c r="I104" s="67">
        <v>5735</v>
      </c>
      <c r="J104" s="56">
        <v>373.5</v>
      </c>
      <c r="K104" s="55">
        <v>2142005.2400000002</v>
      </c>
      <c r="L104" s="67">
        <v>1069</v>
      </c>
      <c r="M104" s="56">
        <v>195.43</v>
      </c>
      <c r="N104" s="55">
        <v>208909.39</v>
      </c>
      <c r="P104" t="s">
        <v>158</v>
      </c>
      <c r="Q104">
        <v>564</v>
      </c>
      <c r="R104">
        <v>60.07</v>
      </c>
      <c r="S104">
        <v>33880.69</v>
      </c>
      <c r="T104">
        <v>6240</v>
      </c>
      <c r="U104">
        <v>353.28</v>
      </c>
      <c r="V104">
        <v>2204481.13</v>
      </c>
      <c r="W104">
        <v>5735</v>
      </c>
      <c r="X104">
        <v>373.5</v>
      </c>
      <c r="Y104">
        <v>2142005.2400000002</v>
      </c>
      <c r="Z104">
        <v>1069</v>
      </c>
      <c r="AA104">
        <v>195.43</v>
      </c>
      <c r="AB104">
        <v>208909.39</v>
      </c>
    </row>
    <row r="105" spans="1:28" x14ac:dyDescent="0.3">
      <c r="A105" s="76" t="s">
        <v>159</v>
      </c>
      <c r="B105" s="76"/>
      <c r="C105" s="66">
        <v>252</v>
      </c>
      <c r="D105" s="65">
        <v>2072.11</v>
      </c>
      <c r="E105" s="64">
        <v>522172.45</v>
      </c>
      <c r="F105" s="66">
        <v>520</v>
      </c>
      <c r="G105" s="65">
        <v>2303.5700000000002</v>
      </c>
      <c r="H105" s="64">
        <v>1197856.56</v>
      </c>
      <c r="I105" s="66">
        <v>625</v>
      </c>
      <c r="J105" s="65">
        <v>2406.42</v>
      </c>
      <c r="K105" s="64">
        <v>1504010.73</v>
      </c>
      <c r="L105" s="66">
        <v>147</v>
      </c>
      <c r="M105" s="65">
        <v>1955.88</v>
      </c>
      <c r="N105" s="64">
        <v>287514.56</v>
      </c>
      <c r="P105" t="s">
        <v>159</v>
      </c>
      <c r="Q105">
        <v>252</v>
      </c>
      <c r="R105">
        <v>2072.11</v>
      </c>
      <c r="S105">
        <v>522172.45</v>
      </c>
      <c r="T105">
        <v>520</v>
      </c>
      <c r="U105">
        <v>2303.5700000000002</v>
      </c>
      <c r="V105">
        <v>1197856.56</v>
      </c>
      <c r="W105">
        <v>625</v>
      </c>
      <c r="X105">
        <v>2406.42</v>
      </c>
      <c r="Y105">
        <v>1504010.73</v>
      </c>
      <c r="Z105">
        <v>147</v>
      </c>
      <c r="AA105">
        <v>1955.88</v>
      </c>
      <c r="AB105">
        <v>287514.56</v>
      </c>
    </row>
    <row r="106" spans="1:28" x14ac:dyDescent="0.3">
      <c r="A106" s="76" t="s">
        <v>160</v>
      </c>
      <c r="B106" s="76"/>
      <c r="C106" s="67">
        <v>260</v>
      </c>
      <c r="D106" s="56">
        <v>70.52</v>
      </c>
      <c r="E106" s="55">
        <v>18334.310000000001</v>
      </c>
      <c r="F106" s="67">
        <v>5880</v>
      </c>
      <c r="G106" s="56">
        <v>594.86</v>
      </c>
      <c r="H106" s="55">
        <v>3497783.82</v>
      </c>
      <c r="I106" s="67">
        <v>5955</v>
      </c>
      <c r="J106" s="56">
        <v>622.64</v>
      </c>
      <c r="K106" s="55">
        <v>3707816.01</v>
      </c>
      <c r="L106" s="67">
        <v>185</v>
      </c>
      <c r="M106" s="56">
        <v>39.53</v>
      </c>
      <c r="N106" s="55">
        <v>7312.98</v>
      </c>
      <c r="P106" t="s">
        <v>160</v>
      </c>
      <c r="Q106">
        <v>260</v>
      </c>
      <c r="R106">
        <v>70.52</v>
      </c>
      <c r="S106">
        <v>18334.310000000001</v>
      </c>
      <c r="T106">
        <v>5880</v>
      </c>
      <c r="U106">
        <v>594.86</v>
      </c>
      <c r="V106">
        <v>3497783.82</v>
      </c>
      <c r="W106">
        <v>5955</v>
      </c>
      <c r="X106">
        <v>622.64</v>
      </c>
      <c r="Y106">
        <v>3707816.01</v>
      </c>
      <c r="Z106">
        <v>185</v>
      </c>
      <c r="AA106">
        <v>39.53</v>
      </c>
      <c r="AB106">
        <v>7312.98</v>
      </c>
    </row>
    <row r="107" spans="1:28" x14ac:dyDescent="0.3">
      <c r="A107" s="76" t="s">
        <v>161</v>
      </c>
      <c r="B107" s="76"/>
      <c r="C107" s="67">
        <v>25</v>
      </c>
      <c r="D107" s="56">
        <v>3908.98</v>
      </c>
      <c r="E107" s="55">
        <v>-97724.55</v>
      </c>
      <c r="F107" s="67">
        <v>3720</v>
      </c>
      <c r="G107" s="56">
        <v>1169.24</v>
      </c>
      <c r="H107" s="55">
        <v>4349588.54</v>
      </c>
      <c r="I107" s="67">
        <v>3520</v>
      </c>
      <c r="J107" s="56">
        <v>1218.76</v>
      </c>
      <c r="K107" s="55">
        <v>4290051.74</v>
      </c>
      <c r="L107" s="67">
        <v>225</v>
      </c>
      <c r="M107" s="56">
        <v>687.01</v>
      </c>
      <c r="N107" s="55">
        <v>154578.18</v>
      </c>
      <c r="P107" t="s">
        <v>161</v>
      </c>
      <c r="Q107">
        <v>25</v>
      </c>
      <c r="R107">
        <v>3908.98</v>
      </c>
      <c r="S107">
        <v>-97724.55</v>
      </c>
      <c r="T107">
        <v>3720</v>
      </c>
      <c r="U107">
        <v>1169.24</v>
      </c>
      <c r="V107">
        <v>4349588.54</v>
      </c>
      <c r="W107">
        <v>3520</v>
      </c>
      <c r="X107">
        <v>1218.76</v>
      </c>
      <c r="Y107">
        <v>4290051.74</v>
      </c>
      <c r="Z107">
        <v>225</v>
      </c>
      <c r="AA107">
        <v>687.01</v>
      </c>
      <c r="AB107">
        <v>154578.18</v>
      </c>
    </row>
    <row r="108" spans="1:28" x14ac:dyDescent="0.3">
      <c r="A108" s="76" t="s">
        <v>162</v>
      </c>
      <c r="B108" s="76"/>
      <c r="C108" s="67">
        <v>428</v>
      </c>
      <c r="D108" s="56">
        <v>56.41</v>
      </c>
      <c r="E108" s="55">
        <v>24144.95</v>
      </c>
      <c r="F108" s="67">
        <v>4365</v>
      </c>
      <c r="G108" s="56">
        <v>255.94</v>
      </c>
      <c r="H108" s="55">
        <v>1117180.06</v>
      </c>
      <c r="I108" s="67">
        <v>4790</v>
      </c>
      <c r="J108" s="56">
        <v>269.72000000000003</v>
      </c>
      <c r="K108" s="55">
        <v>1291973.1100000001</v>
      </c>
      <c r="L108" s="67">
        <v>3</v>
      </c>
      <c r="M108" s="56">
        <v>24264.45</v>
      </c>
      <c r="N108" s="55">
        <v>-72793.350000000006</v>
      </c>
      <c r="P108" t="s">
        <v>162</v>
      </c>
      <c r="Q108">
        <v>428</v>
      </c>
      <c r="R108">
        <v>56.41</v>
      </c>
      <c r="S108">
        <v>24144.95</v>
      </c>
      <c r="T108">
        <v>4365</v>
      </c>
      <c r="U108">
        <v>255.94</v>
      </c>
      <c r="V108">
        <v>1117180.06</v>
      </c>
      <c r="W108">
        <v>4790</v>
      </c>
      <c r="X108">
        <v>269.72000000000003</v>
      </c>
      <c r="Y108">
        <v>1291973.1100000001</v>
      </c>
      <c r="Z108">
        <v>3</v>
      </c>
      <c r="AA108">
        <v>24264.45</v>
      </c>
      <c r="AB108">
        <v>-72793.350000000006</v>
      </c>
    </row>
    <row r="109" spans="1:28" x14ac:dyDescent="0.3">
      <c r="A109" s="76" t="s">
        <v>163</v>
      </c>
      <c r="B109" s="76"/>
      <c r="C109" s="66">
        <v>120</v>
      </c>
      <c r="D109" s="65">
        <v>480.18</v>
      </c>
      <c r="E109" s="64">
        <v>57621.49</v>
      </c>
      <c r="F109" s="66">
        <v>4696</v>
      </c>
      <c r="G109" s="65">
        <v>654.41</v>
      </c>
      <c r="H109" s="64">
        <v>3073092.66</v>
      </c>
      <c r="I109" s="66">
        <v>4511</v>
      </c>
      <c r="J109" s="65">
        <v>684.84</v>
      </c>
      <c r="K109" s="64">
        <v>3089333.96</v>
      </c>
      <c r="L109" s="66">
        <v>305</v>
      </c>
      <c r="M109" s="65">
        <v>538.04999999999995</v>
      </c>
      <c r="N109" s="64">
        <v>164103.79999999999</v>
      </c>
      <c r="P109" t="s">
        <v>163</v>
      </c>
      <c r="Q109">
        <v>120</v>
      </c>
      <c r="R109">
        <v>480.18</v>
      </c>
      <c r="S109">
        <v>57621.49</v>
      </c>
      <c r="T109">
        <v>4696</v>
      </c>
      <c r="U109">
        <v>654.41</v>
      </c>
      <c r="V109">
        <v>3073092.66</v>
      </c>
      <c r="W109">
        <v>4511</v>
      </c>
      <c r="X109">
        <v>684.84</v>
      </c>
      <c r="Y109">
        <v>3089333.96</v>
      </c>
      <c r="Z109">
        <v>305</v>
      </c>
      <c r="AA109">
        <v>538.04999999999995</v>
      </c>
      <c r="AB109">
        <v>164103.79999999999</v>
      </c>
    </row>
    <row r="110" spans="1:28" x14ac:dyDescent="0.3">
      <c r="A110" s="76" t="s">
        <v>164</v>
      </c>
      <c r="B110" s="76"/>
      <c r="C110" s="67">
        <v>26</v>
      </c>
      <c r="D110" s="56">
        <v>2169.84</v>
      </c>
      <c r="E110" s="55">
        <v>56415.77</v>
      </c>
      <c r="F110" s="67">
        <v>825</v>
      </c>
      <c r="G110" s="56">
        <v>2362.2600000000002</v>
      </c>
      <c r="H110" s="55">
        <v>1948861.41</v>
      </c>
      <c r="I110" s="67">
        <v>734</v>
      </c>
      <c r="J110" s="56">
        <v>2442.27</v>
      </c>
      <c r="K110" s="55">
        <v>1792627.7</v>
      </c>
      <c r="L110" s="67">
        <v>117</v>
      </c>
      <c r="M110" s="56">
        <v>2539.38</v>
      </c>
      <c r="N110" s="55">
        <v>297107.45</v>
      </c>
      <c r="P110" t="s">
        <v>164</v>
      </c>
      <c r="Q110">
        <v>26</v>
      </c>
      <c r="R110">
        <v>2169.84</v>
      </c>
      <c r="S110">
        <v>56415.77</v>
      </c>
      <c r="T110">
        <v>825</v>
      </c>
      <c r="U110">
        <v>2362.2600000000002</v>
      </c>
      <c r="V110">
        <v>1948861.41</v>
      </c>
      <c r="W110">
        <v>734</v>
      </c>
      <c r="X110">
        <v>2442.27</v>
      </c>
      <c r="Y110">
        <v>1792627.7</v>
      </c>
      <c r="Z110">
        <v>117</v>
      </c>
      <c r="AA110">
        <v>2539.38</v>
      </c>
      <c r="AB110">
        <v>297107.45</v>
      </c>
    </row>
    <row r="111" spans="1:28" x14ac:dyDescent="0.3">
      <c r="A111" s="76" t="s">
        <v>165</v>
      </c>
      <c r="B111" s="76"/>
      <c r="C111" s="67">
        <v>128</v>
      </c>
      <c r="D111" s="56">
        <v>379.61</v>
      </c>
      <c r="E111" s="55">
        <v>-48590.34</v>
      </c>
      <c r="F111" s="67">
        <v>12562</v>
      </c>
      <c r="G111" s="56">
        <v>1194.98</v>
      </c>
      <c r="H111" s="55">
        <v>15011366.050000001</v>
      </c>
      <c r="I111" s="67">
        <v>12541</v>
      </c>
      <c r="J111" s="56">
        <v>1271.74</v>
      </c>
      <c r="K111" s="55">
        <v>15948876.949999999</v>
      </c>
      <c r="L111" s="67">
        <v>149</v>
      </c>
      <c r="M111" s="56">
        <v>1145.33</v>
      </c>
      <c r="N111" s="55">
        <v>-170654.84</v>
      </c>
      <c r="P111" t="s">
        <v>165</v>
      </c>
      <c r="Q111">
        <v>128</v>
      </c>
      <c r="R111">
        <v>379.61</v>
      </c>
      <c r="S111">
        <v>-48590.34</v>
      </c>
      <c r="T111">
        <v>12562</v>
      </c>
      <c r="U111">
        <v>1194.98</v>
      </c>
      <c r="V111">
        <v>15011366.050000001</v>
      </c>
      <c r="W111">
        <v>12541</v>
      </c>
      <c r="X111">
        <v>1271.74</v>
      </c>
      <c r="Y111">
        <v>15948876.949999999</v>
      </c>
      <c r="Z111">
        <v>149</v>
      </c>
      <c r="AA111">
        <v>1145.33</v>
      </c>
      <c r="AB111">
        <v>-170654.84</v>
      </c>
    </row>
    <row r="112" spans="1:28" x14ac:dyDescent="0.3">
      <c r="A112" s="76" t="s">
        <v>166</v>
      </c>
      <c r="B112" s="76"/>
      <c r="C112" s="66">
        <v>235</v>
      </c>
      <c r="D112" s="65">
        <v>330.05</v>
      </c>
      <c r="E112" s="64">
        <v>77561.73</v>
      </c>
      <c r="F112" s="66">
        <v>2720</v>
      </c>
      <c r="G112" s="65">
        <v>381.58</v>
      </c>
      <c r="H112" s="64">
        <v>1037900.51</v>
      </c>
      <c r="I112" s="66">
        <v>2655</v>
      </c>
      <c r="J112" s="65">
        <v>401.83</v>
      </c>
      <c r="K112" s="64">
        <v>1066854.7</v>
      </c>
      <c r="L112" s="66">
        <v>300</v>
      </c>
      <c r="M112" s="65">
        <v>290.64</v>
      </c>
      <c r="N112" s="64">
        <v>87193.37</v>
      </c>
      <c r="P112" t="s">
        <v>166</v>
      </c>
      <c r="Q112">
        <v>235</v>
      </c>
      <c r="R112">
        <v>330.05</v>
      </c>
      <c r="S112">
        <v>77561.73</v>
      </c>
      <c r="T112">
        <v>2720</v>
      </c>
      <c r="U112">
        <v>381.58</v>
      </c>
      <c r="V112">
        <v>1037900.51</v>
      </c>
      <c r="W112">
        <v>2655</v>
      </c>
      <c r="X112">
        <v>401.83</v>
      </c>
      <c r="Y112">
        <v>1066854.7</v>
      </c>
      <c r="Z112">
        <v>300</v>
      </c>
      <c r="AA112">
        <v>290.64</v>
      </c>
      <c r="AB112">
        <v>87193.37</v>
      </c>
    </row>
    <row r="113" spans="1:28" x14ac:dyDescent="0.3">
      <c r="A113" s="76" t="s">
        <v>167</v>
      </c>
      <c r="B113" s="76"/>
      <c r="C113" s="69"/>
      <c r="D113" s="58"/>
      <c r="E113" s="57"/>
      <c r="F113" s="69"/>
      <c r="G113" s="58"/>
      <c r="H113" s="57"/>
      <c r="I113" s="69"/>
      <c r="J113" s="58"/>
      <c r="K113" s="57"/>
      <c r="L113" s="69"/>
      <c r="M113" s="58"/>
      <c r="N113" s="57"/>
      <c r="P113" t="s">
        <v>167</v>
      </c>
    </row>
    <row r="114" spans="1:28" x14ac:dyDescent="0.3">
      <c r="A114" s="76" t="s">
        <v>168</v>
      </c>
      <c r="B114" s="76"/>
      <c r="C114" s="67">
        <v>102</v>
      </c>
      <c r="D114" s="56">
        <v>872.17</v>
      </c>
      <c r="E114" s="55">
        <v>88960.960000000006</v>
      </c>
      <c r="F114" s="67">
        <v>600</v>
      </c>
      <c r="G114" s="56">
        <v>939.2</v>
      </c>
      <c r="H114" s="55">
        <v>563517.09</v>
      </c>
      <c r="I114" s="67">
        <v>602</v>
      </c>
      <c r="J114" s="56">
        <v>993.25</v>
      </c>
      <c r="K114" s="55">
        <v>597937.72</v>
      </c>
      <c r="L114" s="67">
        <v>100</v>
      </c>
      <c r="M114" s="56">
        <v>845.09</v>
      </c>
      <c r="N114" s="55">
        <v>84508.64</v>
      </c>
      <c r="P114" t="s">
        <v>168</v>
      </c>
      <c r="Q114">
        <v>102</v>
      </c>
      <c r="R114">
        <v>872.17</v>
      </c>
      <c r="S114">
        <v>88960.960000000006</v>
      </c>
      <c r="T114">
        <v>600</v>
      </c>
      <c r="U114">
        <v>939.2</v>
      </c>
      <c r="V114">
        <v>563517.09</v>
      </c>
      <c r="W114">
        <v>602</v>
      </c>
      <c r="X114">
        <v>993.25</v>
      </c>
      <c r="Y114">
        <v>597937.72</v>
      </c>
      <c r="Z114">
        <v>100</v>
      </c>
      <c r="AA114">
        <v>845.09</v>
      </c>
      <c r="AB114">
        <v>84508.64</v>
      </c>
    </row>
    <row r="115" spans="1:28" x14ac:dyDescent="0.3">
      <c r="A115" s="76" t="s">
        <v>169</v>
      </c>
      <c r="B115" s="76"/>
      <c r="C115" s="66">
        <v>27</v>
      </c>
      <c r="D115" s="65">
        <v>4336.92</v>
      </c>
      <c r="E115" s="64">
        <v>117096.96000000001</v>
      </c>
      <c r="F115" s="66">
        <v>360</v>
      </c>
      <c r="G115" s="65">
        <v>4307.6899999999996</v>
      </c>
      <c r="H115" s="64">
        <v>1550769.32</v>
      </c>
      <c r="I115" s="66">
        <v>357</v>
      </c>
      <c r="J115" s="65">
        <v>4403.25</v>
      </c>
      <c r="K115" s="64">
        <v>1571960.45</v>
      </c>
      <c r="L115" s="66">
        <v>30</v>
      </c>
      <c r="M115" s="65">
        <v>4245.47</v>
      </c>
      <c r="N115" s="64">
        <v>127364.19</v>
      </c>
      <c r="P115" t="s">
        <v>169</v>
      </c>
      <c r="Q115">
        <v>27</v>
      </c>
      <c r="R115">
        <v>4336.92</v>
      </c>
      <c r="S115">
        <v>117096.96000000001</v>
      </c>
      <c r="T115">
        <v>360</v>
      </c>
      <c r="U115">
        <v>4307.6899999999996</v>
      </c>
      <c r="V115">
        <v>1550769.32</v>
      </c>
      <c r="W115">
        <v>357</v>
      </c>
      <c r="X115">
        <v>4403.25</v>
      </c>
      <c r="Y115">
        <v>1571960.45</v>
      </c>
      <c r="Z115">
        <v>30</v>
      </c>
      <c r="AA115">
        <v>4245.47</v>
      </c>
      <c r="AB115">
        <v>127364.19</v>
      </c>
    </row>
    <row r="116" spans="1:28" x14ac:dyDescent="0.3">
      <c r="A116" s="76" t="s">
        <v>170</v>
      </c>
      <c r="B116" s="76"/>
      <c r="C116" s="67">
        <v>1561</v>
      </c>
      <c r="D116" s="56">
        <v>1026.33</v>
      </c>
      <c r="E116" s="55">
        <v>1602094.58</v>
      </c>
      <c r="F116" s="67">
        <v>6280</v>
      </c>
      <c r="G116" s="56">
        <v>1104.74</v>
      </c>
      <c r="H116" s="55">
        <v>6937779.2400000002</v>
      </c>
      <c r="I116" s="67">
        <v>7016</v>
      </c>
      <c r="J116" s="56">
        <v>1154.8399999999999</v>
      </c>
      <c r="K116" s="55">
        <v>8102330.7199999997</v>
      </c>
      <c r="L116" s="67">
        <v>825</v>
      </c>
      <c r="M116" s="56">
        <v>838.79</v>
      </c>
      <c r="N116" s="55">
        <v>692000.99</v>
      </c>
      <c r="P116" t="s">
        <v>170</v>
      </c>
      <c r="Q116">
        <v>1561</v>
      </c>
      <c r="R116">
        <v>1026.33</v>
      </c>
      <c r="S116">
        <v>1602094.58</v>
      </c>
      <c r="T116">
        <v>6280</v>
      </c>
      <c r="U116">
        <v>1104.74</v>
      </c>
      <c r="V116">
        <v>6937779.2400000002</v>
      </c>
      <c r="W116">
        <v>7016</v>
      </c>
      <c r="X116">
        <v>1154.8399999999999</v>
      </c>
      <c r="Y116">
        <v>8102330.7199999997</v>
      </c>
      <c r="Z116">
        <v>825</v>
      </c>
      <c r="AA116">
        <v>838.79</v>
      </c>
      <c r="AB116">
        <v>692000.99</v>
      </c>
    </row>
    <row r="117" spans="1:28" x14ac:dyDescent="0.3">
      <c r="A117" s="76" t="s">
        <v>171</v>
      </c>
      <c r="B117" s="76"/>
      <c r="C117" s="67">
        <v>752</v>
      </c>
      <c r="D117" s="56">
        <v>291.86</v>
      </c>
      <c r="E117" s="55">
        <v>219475.48</v>
      </c>
      <c r="F117" s="67">
        <v>8400</v>
      </c>
      <c r="G117" s="56">
        <v>457.99</v>
      </c>
      <c r="H117" s="55">
        <v>3847125.7</v>
      </c>
      <c r="I117" s="67">
        <v>7412</v>
      </c>
      <c r="J117" s="56">
        <v>484.72</v>
      </c>
      <c r="K117" s="55">
        <v>3592707.67</v>
      </c>
      <c r="L117" s="67">
        <v>1740</v>
      </c>
      <c r="M117" s="56">
        <v>378.6</v>
      </c>
      <c r="N117" s="55">
        <v>658770.64</v>
      </c>
      <c r="P117" t="s">
        <v>171</v>
      </c>
      <c r="Q117">
        <v>752</v>
      </c>
      <c r="R117">
        <v>291.86</v>
      </c>
      <c r="S117">
        <v>219475.48</v>
      </c>
      <c r="T117">
        <v>8400</v>
      </c>
      <c r="U117">
        <v>457.99</v>
      </c>
      <c r="V117">
        <v>3847125.7</v>
      </c>
      <c r="W117">
        <v>7412</v>
      </c>
      <c r="X117">
        <v>484.72</v>
      </c>
      <c r="Y117">
        <v>3592707.67</v>
      </c>
      <c r="Z117">
        <v>1740</v>
      </c>
      <c r="AA117">
        <v>378.6</v>
      </c>
      <c r="AB117">
        <v>658770.64</v>
      </c>
    </row>
    <row r="118" spans="1:28" x14ac:dyDescent="0.3">
      <c r="A118" s="76" t="s">
        <v>172</v>
      </c>
      <c r="B118" s="76"/>
      <c r="C118" s="66">
        <v>3</v>
      </c>
      <c r="D118" s="65">
        <v>43170.89</v>
      </c>
      <c r="E118" s="64">
        <v>-129512.67</v>
      </c>
      <c r="F118" s="66">
        <v>9766</v>
      </c>
      <c r="G118" s="65">
        <v>643.21</v>
      </c>
      <c r="H118" s="64">
        <v>6281558.25</v>
      </c>
      <c r="I118" s="66">
        <v>9147</v>
      </c>
      <c r="J118" s="65">
        <v>693.53</v>
      </c>
      <c r="K118" s="64">
        <v>6343737.2000000002</v>
      </c>
      <c r="L118" s="66">
        <v>622</v>
      </c>
      <c r="M118" s="65">
        <v>389.54</v>
      </c>
      <c r="N118" s="64">
        <v>242291.09</v>
      </c>
      <c r="P118" t="s">
        <v>172</v>
      </c>
      <c r="Q118">
        <v>3</v>
      </c>
      <c r="R118">
        <v>43170.89</v>
      </c>
      <c r="S118">
        <v>-129512.67</v>
      </c>
      <c r="T118">
        <v>9766</v>
      </c>
      <c r="U118">
        <v>643.21</v>
      </c>
      <c r="V118">
        <v>6281558.25</v>
      </c>
      <c r="W118">
        <v>9147</v>
      </c>
      <c r="X118">
        <v>693.53</v>
      </c>
      <c r="Y118">
        <v>6343737.2000000002</v>
      </c>
      <c r="Z118">
        <v>622</v>
      </c>
      <c r="AA118">
        <v>389.54</v>
      </c>
      <c r="AB118">
        <v>242291.09</v>
      </c>
    </row>
    <row r="119" spans="1:28" x14ac:dyDescent="0.3">
      <c r="A119" s="76" t="s">
        <v>173</v>
      </c>
      <c r="B119" s="76"/>
      <c r="C119" s="67">
        <v>800</v>
      </c>
      <c r="D119" s="56">
        <v>758.72</v>
      </c>
      <c r="E119" s="55">
        <v>606972.51</v>
      </c>
      <c r="F119" s="67">
        <v>10674</v>
      </c>
      <c r="G119" s="56">
        <v>1230.1199999999999</v>
      </c>
      <c r="H119" s="55">
        <v>13130265.130000001</v>
      </c>
      <c r="I119" s="67">
        <v>10971</v>
      </c>
      <c r="J119" s="56">
        <v>1333.1</v>
      </c>
      <c r="K119" s="55">
        <v>14625425.74</v>
      </c>
      <c r="L119" s="67">
        <v>503</v>
      </c>
      <c r="M119" s="56">
        <v>483.53</v>
      </c>
      <c r="N119" s="55">
        <v>243217.89</v>
      </c>
      <c r="P119" t="s">
        <v>173</v>
      </c>
      <c r="Q119">
        <v>800</v>
      </c>
      <c r="R119">
        <v>758.72</v>
      </c>
      <c r="S119">
        <v>606972.51</v>
      </c>
      <c r="T119">
        <v>10674</v>
      </c>
      <c r="U119">
        <v>1230.1199999999999</v>
      </c>
      <c r="V119">
        <v>13130265.130000001</v>
      </c>
      <c r="W119">
        <v>10971</v>
      </c>
      <c r="X119">
        <v>1333.1</v>
      </c>
      <c r="Y119">
        <v>14625425.74</v>
      </c>
      <c r="Z119">
        <v>503</v>
      </c>
      <c r="AA119">
        <v>483.53</v>
      </c>
      <c r="AB119">
        <v>243217.89</v>
      </c>
    </row>
    <row r="120" spans="1:28" x14ac:dyDescent="0.3">
      <c r="A120" s="76" t="s">
        <v>174</v>
      </c>
      <c r="B120" s="76"/>
      <c r="C120" s="67">
        <v>877</v>
      </c>
      <c r="D120" s="56">
        <v>91.9</v>
      </c>
      <c r="E120" s="55">
        <v>80598.25</v>
      </c>
      <c r="F120" s="67">
        <v>3750</v>
      </c>
      <c r="G120" s="56">
        <v>177.96</v>
      </c>
      <c r="H120" s="55">
        <v>667337.56000000006</v>
      </c>
      <c r="I120" s="67">
        <v>4627</v>
      </c>
      <c r="J120" s="56">
        <v>186.39</v>
      </c>
      <c r="K120" s="55">
        <v>862445.94</v>
      </c>
      <c r="L120" s="69"/>
      <c r="M120" s="58"/>
      <c r="N120" s="55">
        <v>-74882.52</v>
      </c>
      <c r="P120" t="s">
        <v>174</v>
      </c>
      <c r="Q120">
        <v>877</v>
      </c>
      <c r="R120">
        <v>91.9</v>
      </c>
      <c r="S120">
        <v>80598.25</v>
      </c>
      <c r="T120">
        <v>3750</v>
      </c>
      <c r="U120">
        <v>177.96</v>
      </c>
      <c r="V120">
        <v>667337.56000000006</v>
      </c>
      <c r="W120">
        <v>4627</v>
      </c>
      <c r="X120">
        <v>186.39</v>
      </c>
      <c r="Y120">
        <v>862445.94</v>
      </c>
      <c r="AB120">
        <v>-74882.52</v>
      </c>
    </row>
    <row r="121" spans="1:28" x14ac:dyDescent="0.3">
      <c r="A121" s="76" t="s">
        <v>175</v>
      </c>
      <c r="B121" s="76"/>
      <c r="C121" s="68"/>
      <c r="D121" s="60"/>
      <c r="E121" s="59"/>
      <c r="F121" s="66">
        <v>40</v>
      </c>
      <c r="G121" s="65">
        <v>824</v>
      </c>
      <c r="H121" s="64">
        <v>32960</v>
      </c>
      <c r="I121" s="66">
        <v>40</v>
      </c>
      <c r="J121" s="65">
        <v>872</v>
      </c>
      <c r="K121" s="64">
        <v>34880</v>
      </c>
      <c r="L121" s="68"/>
      <c r="M121" s="60"/>
      <c r="N121" s="59"/>
      <c r="P121" t="s">
        <v>175</v>
      </c>
      <c r="T121">
        <v>40</v>
      </c>
      <c r="U121">
        <v>824</v>
      </c>
      <c r="V121">
        <v>32960</v>
      </c>
      <c r="W121">
        <v>40</v>
      </c>
      <c r="X121">
        <v>872</v>
      </c>
      <c r="Y121">
        <v>34880</v>
      </c>
    </row>
    <row r="122" spans="1:28" x14ac:dyDescent="0.3">
      <c r="A122" s="76" t="s">
        <v>176</v>
      </c>
      <c r="B122" s="76"/>
      <c r="C122" s="69"/>
      <c r="D122" s="58"/>
      <c r="E122" s="57"/>
      <c r="F122" s="67">
        <v>180</v>
      </c>
      <c r="G122" s="56">
        <v>432.6</v>
      </c>
      <c r="H122" s="55">
        <v>77868</v>
      </c>
      <c r="I122" s="67">
        <v>180</v>
      </c>
      <c r="J122" s="56">
        <v>451.43</v>
      </c>
      <c r="K122" s="55">
        <v>81257.210000000006</v>
      </c>
      <c r="L122" s="69"/>
      <c r="M122" s="58"/>
      <c r="N122" s="57"/>
      <c r="P122" t="s">
        <v>176</v>
      </c>
      <c r="T122">
        <v>180</v>
      </c>
      <c r="U122">
        <v>432.6</v>
      </c>
      <c r="V122">
        <v>77868</v>
      </c>
      <c r="W122">
        <v>180</v>
      </c>
      <c r="X122">
        <v>451.43</v>
      </c>
      <c r="Y122">
        <v>81257.210000000006</v>
      </c>
    </row>
    <row r="123" spans="1:28" x14ac:dyDescent="0.3">
      <c r="A123" s="76" t="s">
        <v>177</v>
      </c>
      <c r="B123" s="76"/>
      <c r="C123" s="69"/>
      <c r="D123" s="58"/>
      <c r="E123" s="57"/>
      <c r="F123" s="69"/>
      <c r="G123" s="58"/>
      <c r="H123" s="57"/>
      <c r="I123" s="69"/>
      <c r="J123" s="58"/>
      <c r="K123" s="57"/>
      <c r="L123" s="69"/>
      <c r="M123" s="58"/>
      <c r="N123" s="57"/>
      <c r="P123" t="s">
        <v>177</v>
      </c>
    </row>
    <row r="124" spans="1:28" x14ac:dyDescent="0.3">
      <c r="A124" s="76" t="s">
        <v>178</v>
      </c>
      <c r="B124" s="76"/>
      <c r="C124" s="69"/>
      <c r="D124" s="58"/>
      <c r="E124" s="57"/>
      <c r="F124" s="69"/>
      <c r="G124" s="58"/>
      <c r="H124" s="57"/>
      <c r="I124" s="69"/>
      <c r="J124" s="58"/>
      <c r="K124" s="57"/>
      <c r="L124" s="69"/>
      <c r="M124" s="58"/>
      <c r="N124" s="57"/>
      <c r="P124" t="s">
        <v>178</v>
      </c>
    </row>
    <row r="125" spans="1:28" x14ac:dyDescent="0.3">
      <c r="A125" s="76" t="s">
        <v>179</v>
      </c>
      <c r="B125" s="76"/>
      <c r="C125" s="68"/>
      <c r="D125" s="60"/>
      <c r="E125" s="64">
        <v>-9755.6299999999992</v>
      </c>
      <c r="F125" s="66">
        <v>480</v>
      </c>
      <c r="G125" s="65">
        <v>2347.37</v>
      </c>
      <c r="H125" s="64">
        <v>1126737.6000000001</v>
      </c>
      <c r="I125" s="66">
        <v>480</v>
      </c>
      <c r="J125" s="65">
        <v>2095.4299999999998</v>
      </c>
      <c r="K125" s="64">
        <v>1005804.8</v>
      </c>
      <c r="L125" s="68"/>
      <c r="M125" s="60"/>
      <c r="N125" s="64">
        <v>-15035.25</v>
      </c>
      <c r="P125" t="s">
        <v>179</v>
      </c>
      <c r="S125">
        <v>-9755.6299999999992</v>
      </c>
      <c r="T125">
        <v>480</v>
      </c>
      <c r="U125">
        <v>2347.37</v>
      </c>
      <c r="V125">
        <v>1126737.6000000001</v>
      </c>
      <c r="W125">
        <v>480</v>
      </c>
      <c r="X125">
        <v>2095.4299999999998</v>
      </c>
      <c r="Y125">
        <v>1005804.8</v>
      </c>
      <c r="AB125">
        <v>-15035.25</v>
      </c>
    </row>
    <row r="126" spans="1:28" x14ac:dyDescent="0.3">
      <c r="A126" s="76" t="s">
        <v>180</v>
      </c>
      <c r="B126" s="76"/>
      <c r="C126" s="67">
        <v>633</v>
      </c>
      <c r="D126" s="56">
        <v>491.74</v>
      </c>
      <c r="E126" s="55">
        <v>311269.84000000003</v>
      </c>
      <c r="F126" s="67">
        <v>5610</v>
      </c>
      <c r="G126" s="56">
        <v>603.58000000000004</v>
      </c>
      <c r="H126" s="55">
        <v>3386083.32</v>
      </c>
      <c r="I126" s="67">
        <v>5952</v>
      </c>
      <c r="J126" s="56">
        <v>611.44000000000005</v>
      </c>
      <c r="K126" s="55">
        <v>3639265.48</v>
      </c>
      <c r="L126" s="67">
        <v>291</v>
      </c>
      <c r="M126" s="56">
        <v>325.17</v>
      </c>
      <c r="N126" s="55">
        <v>94624.77</v>
      </c>
      <c r="P126" t="s">
        <v>180</v>
      </c>
      <c r="Q126">
        <v>633</v>
      </c>
      <c r="R126">
        <v>491.74</v>
      </c>
      <c r="S126">
        <v>311269.84000000003</v>
      </c>
      <c r="T126">
        <v>5610</v>
      </c>
      <c r="U126">
        <v>603.58000000000004</v>
      </c>
      <c r="V126">
        <v>3386083.32</v>
      </c>
      <c r="W126">
        <v>5952</v>
      </c>
      <c r="X126">
        <v>611.44000000000005</v>
      </c>
      <c r="Y126">
        <v>3639265.48</v>
      </c>
      <c r="Z126">
        <v>291</v>
      </c>
      <c r="AA126">
        <v>325.17</v>
      </c>
      <c r="AB126">
        <v>94624.77</v>
      </c>
    </row>
    <row r="127" spans="1:28" x14ac:dyDescent="0.3">
      <c r="A127" s="76" t="s">
        <v>181</v>
      </c>
      <c r="B127" s="76"/>
      <c r="C127" s="67">
        <v>548</v>
      </c>
      <c r="D127" s="56">
        <v>190.4</v>
      </c>
      <c r="E127" s="55">
        <v>104340.55</v>
      </c>
      <c r="F127" s="67">
        <v>10000</v>
      </c>
      <c r="G127" s="56">
        <v>267.8</v>
      </c>
      <c r="H127" s="55">
        <v>2678000</v>
      </c>
      <c r="I127" s="67">
        <v>9548</v>
      </c>
      <c r="J127" s="56">
        <v>284.64999999999998</v>
      </c>
      <c r="K127" s="55">
        <v>2717885.08</v>
      </c>
      <c r="L127" s="67">
        <v>1000</v>
      </c>
      <c r="M127" s="56">
        <v>233.87</v>
      </c>
      <c r="N127" s="55">
        <v>233874.27</v>
      </c>
      <c r="P127" t="s">
        <v>181</v>
      </c>
      <c r="Q127">
        <v>548</v>
      </c>
      <c r="R127">
        <v>190.4</v>
      </c>
      <c r="S127">
        <v>104340.55</v>
      </c>
      <c r="T127">
        <v>10000</v>
      </c>
      <c r="U127">
        <v>267.8</v>
      </c>
      <c r="V127">
        <v>2678000</v>
      </c>
      <c r="W127">
        <v>9548</v>
      </c>
      <c r="X127">
        <v>284.64999999999998</v>
      </c>
      <c r="Y127">
        <v>2717885.08</v>
      </c>
      <c r="Z127">
        <v>1000</v>
      </c>
      <c r="AA127">
        <v>233.87</v>
      </c>
      <c r="AB127">
        <v>233874.27</v>
      </c>
    </row>
    <row r="128" spans="1:28" x14ac:dyDescent="0.3">
      <c r="A128" s="76" t="s">
        <v>182</v>
      </c>
      <c r="B128" s="76"/>
      <c r="C128" s="68"/>
      <c r="D128" s="60"/>
      <c r="E128" s="59"/>
      <c r="F128" s="66">
        <v>10</v>
      </c>
      <c r="G128" s="65">
        <v>608.4</v>
      </c>
      <c r="H128" s="64">
        <v>6084</v>
      </c>
      <c r="I128" s="66">
        <v>10</v>
      </c>
      <c r="J128" s="65">
        <v>679.16</v>
      </c>
      <c r="K128" s="64">
        <v>6791.6</v>
      </c>
      <c r="L128" s="68"/>
      <c r="M128" s="60"/>
      <c r="N128" s="59"/>
      <c r="P128" t="s">
        <v>182</v>
      </c>
      <c r="T128">
        <v>10</v>
      </c>
      <c r="U128">
        <v>608.4</v>
      </c>
      <c r="V128">
        <v>6084</v>
      </c>
      <c r="W128">
        <v>10</v>
      </c>
      <c r="X128">
        <v>679.16</v>
      </c>
      <c r="Y128">
        <v>6791.6</v>
      </c>
    </row>
    <row r="129" spans="1:28" x14ac:dyDescent="0.3">
      <c r="A129" s="76" t="s">
        <v>183</v>
      </c>
      <c r="B129" s="76"/>
      <c r="C129" s="69"/>
      <c r="D129" s="58"/>
      <c r="E129" s="57"/>
      <c r="F129" s="67">
        <v>25</v>
      </c>
      <c r="G129" s="56">
        <v>2683.06</v>
      </c>
      <c r="H129" s="55">
        <v>67076.399999999994</v>
      </c>
      <c r="I129" s="69"/>
      <c r="J129" s="58"/>
      <c r="K129" s="57"/>
      <c r="L129" s="67">
        <v>25</v>
      </c>
      <c r="M129" s="56">
        <v>2683.06</v>
      </c>
      <c r="N129" s="55">
        <v>67076.399999999994</v>
      </c>
      <c r="P129" t="s">
        <v>183</v>
      </c>
      <c r="T129">
        <v>25</v>
      </c>
      <c r="U129">
        <v>2683.06</v>
      </c>
      <c r="V129">
        <v>67076.399999999994</v>
      </c>
      <c r="Z129">
        <v>25</v>
      </c>
      <c r="AA129">
        <v>2683.06</v>
      </c>
      <c r="AB129">
        <v>67076.399999999994</v>
      </c>
    </row>
    <row r="130" spans="1:28" x14ac:dyDescent="0.3">
      <c r="A130" s="76" t="s">
        <v>184</v>
      </c>
      <c r="B130" s="76"/>
      <c r="C130" s="67">
        <v>937</v>
      </c>
      <c r="D130" s="56">
        <v>1510.84</v>
      </c>
      <c r="E130" s="55">
        <v>1415654.9</v>
      </c>
      <c r="F130" s="67">
        <v>2160</v>
      </c>
      <c r="G130" s="56">
        <v>1364.38</v>
      </c>
      <c r="H130" s="55">
        <v>2947069.8</v>
      </c>
      <c r="I130" s="67">
        <v>2621</v>
      </c>
      <c r="J130" s="56">
        <v>1441.95</v>
      </c>
      <c r="K130" s="55">
        <v>3779360.31</v>
      </c>
      <c r="L130" s="67">
        <v>476</v>
      </c>
      <c r="M130" s="56">
        <v>2170.0100000000002</v>
      </c>
      <c r="N130" s="55">
        <v>1032925.36</v>
      </c>
      <c r="P130" t="s">
        <v>184</v>
      </c>
      <c r="Q130">
        <v>937</v>
      </c>
      <c r="R130">
        <v>1510.84</v>
      </c>
      <c r="S130">
        <v>1415654.9</v>
      </c>
      <c r="T130">
        <v>2160</v>
      </c>
      <c r="U130">
        <v>1364.38</v>
      </c>
      <c r="V130">
        <v>2947069.8</v>
      </c>
      <c r="W130">
        <v>2621</v>
      </c>
      <c r="X130">
        <v>1441.95</v>
      </c>
      <c r="Y130">
        <v>3779360.31</v>
      </c>
      <c r="Z130">
        <v>476</v>
      </c>
      <c r="AA130">
        <v>2170.0100000000002</v>
      </c>
      <c r="AB130">
        <v>1032925.36</v>
      </c>
    </row>
    <row r="131" spans="1:28" x14ac:dyDescent="0.3">
      <c r="A131" s="76" t="s">
        <v>185</v>
      </c>
      <c r="B131" s="76"/>
      <c r="C131" s="67">
        <v>461</v>
      </c>
      <c r="D131" s="56">
        <v>2906.35</v>
      </c>
      <c r="E131" s="55">
        <v>1339829.33</v>
      </c>
      <c r="F131" s="67">
        <v>8850</v>
      </c>
      <c r="G131" s="56">
        <v>681.53</v>
      </c>
      <c r="H131" s="55">
        <v>6031548.2000000002</v>
      </c>
      <c r="I131" s="67">
        <v>8576</v>
      </c>
      <c r="J131" s="56">
        <v>724.03</v>
      </c>
      <c r="K131" s="55">
        <v>6209266.4000000004</v>
      </c>
      <c r="L131" s="67">
        <v>735</v>
      </c>
      <c r="M131" s="56">
        <v>2905.99</v>
      </c>
      <c r="N131" s="55">
        <v>2135902.67</v>
      </c>
      <c r="P131" t="s">
        <v>185</v>
      </c>
      <c r="Q131">
        <v>461</v>
      </c>
      <c r="R131">
        <v>2906.35</v>
      </c>
      <c r="S131">
        <v>1339829.33</v>
      </c>
      <c r="T131">
        <v>8850</v>
      </c>
      <c r="U131">
        <v>681.53</v>
      </c>
      <c r="V131">
        <v>6031548.2000000002</v>
      </c>
      <c r="W131">
        <v>8576</v>
      </c>
      <c r="X131">
        <v>724.03</v>
      </c>
      <c r="Y131">
        <v>6209266.4000000004</v>
      </c>
      <c r="Z131">
        <v>735</v>
      </c>
      <c r="AA131">
        <v>2905.99</v>
      </c>
      <c r="AB131">
        <v>2135902.67</v>
      </c>
    </row>
    <row r="132" spans="1:28" x14ac:dyDescent="0.3">
      <c r="A132" s="76" t="s">
        <v>186</v>
      </c>
      <c r="B132" s="76"/>
      <c r="C132" s="66">
        <v>1630</v>
      </c>
      <c r="D132" s="65">
        <v>288.85000000000002</v>
      </c>
      <c r="E132" s="64">
        <v>470828.96</v>
      </c>
      <c r="F132" s="66">
        <v>10000</v>
      </c>
      <c r="G132" s="65">
        <v>314.89</v>
      </c>
      <c r="H132" s="64">
        <v>3148931.57</v>
      </c>
      <c r="I132" s="66">
        <v>8229</v>
      </c>
      <c r="J132" s="65">
        <v>336.91</v>
      </c>
      <c r="K132" s="64">
        <v>2772440.58</v>
      </c>
      <c r="L132" s="66">
        <v>3401</v>
      </c>
      <c r="M132" s="65">
        <v>289.14999999999998</v>
      </c>
      <c r="N132" s="64">
        <v>983389.03</v>
      </c>
      <c r="P132" t="s">
        <v>186</v>
      </c>
      <c r="Q132">
        <v>1630</v>
      </c>
      <c r="R132">
        <v>288.85000000000002</v>
      </c>
      <c r="S132">
        <v>470828.96</v>
      </c>
      <c r="T132">
        <v>10000</v>
      </c>
      <c r="U132">
        <v>314.89</v>
      </c>
      <c r="V132">
        <v>3148931.57</v>
      </c>
      <c r="W132">
        <v>8229</v>
      </c>
      <c r="X132">
        <v>336.91</v>
      </c>
      <c r="Y132">
        <v>2772440.58</v>
      </c>
      <c r="Z132">
        <v>3401</v>
      </c>
      <c r="AA132">
        <v>289.14999999999998</v>
      </c>
      <c r="AB132">
        <v>983389.03</v>
      </c>
    </row>
    <row r="133" spans="1:28" x14ac:dyDescent="0.3">
      <c r="A133" s="76" t="s">
        <v>187</v>
      </c>
      <c r="B133" s="76"/>
      <c r="C133" s="67">
        <v>10</v>
      </c>
      <c r="D133" s="56">
        <v>3312.51</v>
      </c>
      <c r="E133" s="55">
        <v>33125.1</v>
      </c>
      <c r="F133" s="67">
        <v>150</v>
      </c>
      <c r="G133" s="56">
        <v>5523.17</v>
      </c>
      <c r="H133" s="55">
        <v>828475.71</v>
      </c>
      <c r="I133" s="67">
        <v>60</v>
      </c>
      <c r="J133" s="56">
        <v>5929.18</v>
      </c>
      <c r="K133" s="55">
        <v>355750.63</v>
      </c>
      <c r="L133" s="67">
        <v>100</v>
      </c>
      <c r="M133" s="56">
        <v>5068.8500000000004</v>
      </c>
      <c r="N133" s="55">
        <v>506885.1</v>
      </c>
      <c r="P133" t="s">
        <v>187</v>
      </c>
      <c r="Q133">
        <v>10</v>
      </c>
      <c r="R133">
        <v>3312.51</v>
      </c>
      <c r="S133">
        <v>33125.1</v>
      </c>
      <c r="T133">
        <v>150</v>
      </c>
      <c r="U133">
        <v>5523.17</v>
      </c>
      <c r="V133">
        <v>828475.71</v>
      </c>
      <c r="W133">
        <v>60</v>
      </c>
      <c r="X133">
        <v>5929.18</v>
      </c>
      <c r="Y133">
        <v>355750.63</v>
      </c>
      <c r="Z133">
        <v>100</v>
      </c>
      <c r="AA133">
        <v>5068.8500000000004</v>
      </c>
      <c r="AB133">
        <v>506885.1</v>
      </c>
    </row>
    <row r="134" spans="1:28" x14ac:dyDescent="0.3">
      <c r="A134" s="76" t="s">
        <v>188</v>
      </c>
      <c r="B134" s="76"/>
      <c r="C134" s="67">
        <v>29</v>
      </c>
      <c r="D134" s="56">
        <v>567.91999999999996</v>
      </c>
      <c r="E134" s="55">
        <v>16469.75</v>
      </c>
      <c r="F134" s="67">
        <v>529</v>
      </c>
      <c r="G134" s="56">
        <v>765.16</v>
      </c>
      <c r="H134" s="55">
        <v>404771.43</v>
      </c>
      <c r="I134" s="67">
        <v>497</v>
      </c>
      <c r="J134" s="56">
        <v>761.86</v>
      </c>
      <c r="K134" s="55">
        <v>378646.06</v>
      </c>
      <c r="L134" s="67">
        <v>61</v>
      </c>
      <c r="M134" s="56">
        <v>1120.8900000000001</v>
      </c>
      <c r="N134" s="55">
        <v>68374.490000000005</v>
      </c>
      <c r="P134" t="s">
        <v>188</v>
      </c>
      <c r="Q134">
        <v>29</v>
      </c>
      <c r="R134">
        <v>567.91999999999996</v>
      </c>
      <c r="S134">
        <v>16469.75</v>
      </c>
      <c r="T134">
        <v>529</v>
      </c>
      <c r="U134">
        <v>765.16</v>
      </c>
      <c r="V134">
        <v>404771.43</v>
      </c>
      <c r="W134">
        <v>497</v>
      </c>
      <c r="X134">
        <v>761.86</v>
      </c>
      <c r="Y134">
        <v>378646.06</v>
      </c>
      <c r="Z134">
        <v>61</v>
      </c>
      <c r="AA134">
        <v>1120.8900000000001</v>
      </c>
      <c r="AB134">
        <v>68374.490000000005</v>
      </c>
    </row>
    <row r="135" spans="1:28" x14ac:dyDescent="0.3">
      <c r="A135" s="76" t="s">
        <v>189</v>
      </c>
      <c r="B135" s="76"/>
      <c r="C135" s="69"/>
      <c r="D135" s="58"/>
      <c r="E135" s="55">
        <v>-59280.2</v>
      </c>
      <c r="F135" s="67">
        <v>620</v>
      </c>
      <c r="G135" s="56">
        <v>2820.82</v>
      </c>
      <c r="H135" s="55">
        <v>1748908.87</v>
      </c>
      <c r="I135" s="67">
        <v>431</v>
      </c>
      <c r="J135" s="56">
        <v>2985.77</v>
      </c>
      <c r="K135" s="55">
        <v>1286866.31</v>
      </c>
      <c r="L135" s="67">
        <v>189</v>
      </c>
      <c r="M135" s="56">
        <v>2219.19</v>
      </c>
      <c r="N135" s="55">
        <v>419427.47</v>
      </c>
      <c r="P135" t="s">
        <v>189</v>
      </c>
      <c r="S135">
        <v>-59280.2</v>
      </c>
      <c r="T135">
        <v>620</v>
      </c>
      <c r="U135">
        <v>2820.82</v>
      </c>
      <c r="V135">
        <v>1748908.87</v>
      </c>
      <c r="W135">
        <v>431</v>
      </c>
      <c r="X135">
        <v>2985.77</v>
      </c>
      <c r="Y135">
        <v>1286866.31</v>
      </c>
      <c r="Z135">
        <v>189</v>
      </c>
      <c r="AA135">
        <v>2219.19</v>
      </c>
      <c r="AB135">
        <v>419427.47</v>
      </c>
    </row>
    <row r="136" spans="1:28" x14ac:dyDescent="0.3">
      <c r="A136" s="76" t="s">
        <v>190</v>
      </c>
      <c r="B136" s="76"/>
      <c r="C136" s="67">
        <v>501</v>
      </c>
      <c r="D136" s="56">
        <v>1294.19</v>
      </c>
      <c r="E136" s="55">
        <v>648386.73</v>
      </c>
      <c r="F136" s="67">
        <v>1698</v>
      </c>
      <c r="G136" s="56">
        <v>1451.41</v>
      </c>
      <c r="H136" s="55">
        <v>2464495.9500000002</v>
      </c>
      <c r="I136" s="67">
        <v>1746</v>
      </c>
      <c r="J136" s="56">
        <v>1540.16</v>
      </c>
      <c r="K136" s="55">
        <v>2689111.77</v>
      </c>
      <c r="L136" s="67">
        <v>453</v>
      </c>
      <c r="M136" s="56">
        <v>1113.75</v>
      </c>
      <c r="N136" s="55">
        <v>504528.58</v>
      </c>
      <c r="P136" t="s">
        <v>190</v>
      </c>
      <c r="Q136">
        <v>501</v>
      </c>
      <c r="R136">
        <v>1294.19</v>
      </c>
      <c r="S136">
        <v>648386.73</v>
      </c>
      <c r="T136">
        <v>1698</v>
      </c>
      <c r="U136">
        <v>1451.41</v>
      </c>
      <c r="V136">
        <v>2464495.9500000002</v>
      </c>
      <c r="W136">
        <v>1746</v>
      </c>
      <c r="X136">
        <v>1540.16</v>
      </c>
      <c r="Y136">
        <v>2689111.77</v>
      </c>
      <c r="Z136">
        <v>453</v>
      </c>
      <c r="AA136">
        <v>1113.75</v>
      </c>
      <c r="AB136">
        <v>504528.58</v>
      </c>
    </row>
    <row r="137" spans="1:28" x14ac:dyDescent="0.3">
      <c r="A137" s="76" t="s">
        <v>191</v>
      </c>
      <c r="B137" s="76"/>
      <c r="C137" s="69"/>
      <c r="D137" s="58"/>
      <c r="E137" s="55">
        <v>-101781.07</v>
      </c>
      <c r="F137" s="67">
        <v>24620</v>
      </c>
      <c r="G137" s="56">
        <v>621.64</v>
      </c>
      <c r="H137" s="55">
        <v>15304698.949999999</v>
      </c>
      <c r="I137" s="67">
        <v>18940</v>
      </c>
      <c r="J137" s="56">
        <v>659.01</v>
      </c>
      <c r="K137" s="55">
        <v>12481625.279999999</v>
      </c>
      <c r="L137" s="67">
        <v>5680</v>
      </c>
      <c r="M137" s="56">
        <v>589.73</v>
      </c>
      <c r="N137" s="55">
        <v>3349677.26</v>
      </c>
      <c r="P137" t="s">
        <v>191</v>
      </c>
      <c r="S137">
        <v>-101781.07</v>
      </c>
      <c r="T137">
        <v>24620</v>
      </c>
      <c r="U137">
        <v>621.64</v>
      </c>
      <c r="V137">
        <v>15304698.949999999</v>
      </c>
      <c r="W137">
        <v>18940</v>
      </c>
      <c r="X137">
        <v>659.01</v>
      </c>
      <c r="Y137">
        <v>12481625.279999999</v>
      </c>
      <c r="Z137">
        <v>5680</v>
      </c>
      <c r="AA137">
        <v>589.73</v>
      </c>
      <c r="AB137">
        <v>3349677.26</v>
      </c>
    </row>
    <row r="138" spans="1:28" x14ac:dyDescent="0.3">
      <c r="A138" s="76" t="s">
        <v>192</v>
      </c>
      <c r="B138" s="76"/>
      <c r="C138" s="66">
        <v>15</v>
      </c>
      <c r="D138" s="65">
        <v>359.47</v>
      </c>
      <c r="E138" s="64">
        <v>5392.02</v>
      </c>
      <c r="F138" s="68"/>
      <c r="G138" s="60"/>
      <c r="H138" s="59"/>
      <c r="I138" s="66">
        <v>15</v>
      </c>
      <c r="J138" s="65">
        <v>221.5</v>
      </c>
      <c r="K138" s="64">
        <v>3322.5</v>
      </c>
      <c r="L138" s="68"/>
      <c r="M138" s="60"/>
      <c r="N138" s="64">
        <v>2282.37</v>
      </c>
      <c r="P138" t="s">
        <v>192</v>
      </c>
      <c r="Q138">
        <v>15</v>
      </c>
      <c r="R138">
        <v>359.47</v>
      </c>
      <c r="S138">
        <v>5392.02</v>
      </c>
      <c r="W138">
        <v>15</v>
      </c>
      <c r="X138">
        <v>221.5</v>
      </c>
      <c r="Y138">
        <v>3322.5</v>
      </c>
      <c r="AB138">
        <v>2282.37</v>
      </c>
    </row>
    <row r="139" spans="1:28" x14ac:dyDescent="0.3">
      <c r="A139" s="76" t="s">
        <v>193</v>
      </c>
      <c r="B139" s="76"/>
      <c r="C139" s="67">
        <v>72</v>
      </c>
      <c r="D139" s="56">
        <v>3288.91</v>
      </c>
      <c r="E139" s="55">
        <v>236801.86</v>
      </c>
      <c r="F139" s="67">
        <v>112</v>
      </c>
      <c r="G139" s="56">
        <v>3343.55</v>
      </c>
      <c r="H139" s="55">
        <v>374478.14</v>
      </c>
      <c r="I139" s="67">
        <v>127</v>
      </c>
      <c r="J139" s="56">
        <v>3592.06</v>
      </c>
      <c r="K139" s="55">
        <v>456191.46</v>
      </c>
      <c r="L139" s="67">
        <v>57</v>
      </c>
      <c r="M139" s="56">
        <v>3201.38</v>
      </c>
      <c r="N139" s="55">
        <v>182478.47</v>
      </c>
      <c r="P139" t="s">
        <v>193</v>
      </c>
      <c r="Q139">
        <v>72</v>
      </c>
      <c r="R139">
        <v>3288.91</v>
      </c>
      <c r="S139">
        <v>236801.86</v>
      </c>
      <c r="T139">
        <v>112</v>
      </c>
      <c r="U139">
        <v>3343.55</v>
      </c>
      <c r="V139">
        <v>374478.14</v>
      </c>
      <c r="W139">
        <v>127</v>
      </c>
      <c r="X139">
        <v>3592.06</v>
      </c>
      <c r="Y139">
        <v>456191.46</v>
      </c>
      <c r="Z139">
        <v>57</v>
      </c>
      <c r="AA139">
        <v>3201.38</v>
      </c>
      <c r="AB139">
        <v>182478.47</v>
      </c>
    </row>
    <row r="140" spans="1:28" x14ac:dyDescent="0.3">
      <c r="A140" s="76" t="s">
        <v>194</v>
      </c>
      <c r="B140" s="76"/>
      <c r="C140" s="67">
        <v>194</v>
      </c>
      <c r="D140" s="56">
        <v>1631.43</v>
      </c>
      <c r="E140" s="55">
        <v>316498.03999999998</v>
      </c>
      <c r="F140" s="67">
        <v>763</v>
      </c>
      <c r="G140" s="56">
        <v>1734.11</v>
      </c>
      <c r="H140" s="55">
        <v>1323122.3400000001</v>
      </c>
      <c r="I140" s="67">
        <v>851</v>
      </c>
      <c r="J140" s="56">
        <v>1909.34</v>
      </c>
      <c r="K140" s="55">
        <v>1624851.33</v>
      </c>
      <c r="L140" s="67">
        <v>106</v>
      </c>
      <c r="M140" s="56">
        <v>1535.16</v>
      </c>
      <c r="N140" s="55">
        <v>162726.95000000001</v>
      </c>
      <c r="P140" t="s">
        <v>194</v>
      </c>
      <c r="Q140">
        <v>194</v>
      </c>
      <c r="R140">
        <v>1631.43</v>
      </c>
      <c r="S140">
        <v>316498.03999999998</v>
      </c>
      <c r="T140">
        <v>763</v>
      </c>
      <c r="U140">
        <v>1734.11</v>
      </c>
      <c r="V140">
        <v>1323122.3400000001</v>
      </c>
      <c r="W140">
        <v>851</v>
      </c>
      <c r="X140">
        <v>1909.34</v>
      </c>
      <c r="Y140">
        <v>1624851.33</v>
      </c>
      <c r="Z140">
        <v>106</v>
      </c>
      <c r="AA140">
        <v>1535.16</v>
      </c>
      <c r="AB140">
        <v>162726.95000000001</v>
      </c>
    </row>
    <row r="141" spans="1:28" x14ac:dyDescent="0.3">
      <c r="A141" s="76" t="s">
        <v>195</v>
      </c>
      <c r="B141" s="76"/>
      <c r="C141" s="67">
        <v>186</v>
      </c>
      <c r="D141" s="56">
        <v>503.27</v>
      </c>
      <c r="E141" s="55">
        <v>93607.37</v>
      </c>
      <c r="F141" s="67">
        <v>1943</v>
      </c>
      <c r="G141" s="56">
        <v>753.48</v>
      </c>
      <c r="H141" s="55">
        <v>1464010.48</v>
      </c>
      <c r="I141" s="67">
        <v>1944</v>
      </c>
      <c r="J141" s="56">
        <v>822.85</v>
      </c>
      <c r="K141" s="55">
        <v>1599625.81</v>
      </c>
      <c r="L141" s="67">
        <v>185</v>
      </c>
      <c r="M141" s="56">
        <v>415.46</v>
      </c>
      <c r="N141" s="55">
        <v>76860.84</v>
      </c>
      <c r="P141" t="s">
        <v>195</v>
      </c>
      <c r="Q141">
        <v>186</v>
      </c>
      <c r="R141">
        <v>503.27</v>
      </c>
      <c r="S141">
        <v>93607.37</v>
      </c>
      <c r="T141">
        <v>1943</v>
      </c>
      <c r="U141">
        <v>753.48</v>
      </c>
      <c r="V141">
        <v>1464010.48</v>
      </c>
      <c r="W141">
        <v>1944</v>
      </c>
      <c r="X141">
        <v>822.85</v>
      </c>
      <c r="Y141">
        <v>1599625.81</v>
      </c>
      <c r="Z141">
        <v>185</v>
      </c>
      <c r="AA141">
        <v>415.46</v>
      </c>
      <c r="AB141">
        <v>76860.84</v>
      </c>
    </row>
    <row r="142" spans="1:28" x14ac:dyDescent="0.3">
      <c r="A142" s="76" t="s">
        <v>196</v>
      </c>
      <c r="B142" s="76"/>
      <c r="C142" s="67">
        <v>50</v>
      </c>
      <c r="D142" s="56">
        <v>697.87</v>
      </c>
      <c r="E142" s="55">
        <v>-34893.72</v>
      </c>
      <c r="F142" s="67">
        <v>3211</v>
      </c>
      <c r="G142" s="56">
        <v>385.32</v>
      </c>
      <c r="H142" s="55">
        <v>1237249.04</v>
      </c>
      <c r="I142" s="67">
        <v>2586</v>
      </c>
      <c r="J142" s="56">
        <v>410.46</v>
      </c>
      <c r="K142" s="55">
        <v>1061461.23</v>
      </c>
      <c r="L142" s="67">
        <v>675</v>
      </c>
      <c r="M142" s="56">
        <v>265.95</v>
      </c>
      <c r="N142" s="55">
        <v>179516.38</v>
      </c>
      <c r="P142" t="s">
        <v>196</v>
      </c>
      <c r="Q142">
        <v>50</v>
      </c>
      <c r="R142">
        <v>697.87</v>
      </c>
      <c r="S142">
        <v>-34893.72</v>
      </c>
      <c r="T142">
        <v>3211</v>
      </c>
      <c r="U142">
        <v>385.32</v>
      </c>
      <c r="V142">
        <v>1237249.04</v>
      </c>
      <c r="W142">
        <v>2586</v>
      </c>
      <c r="X142">
        <v>410.46</v>
      </c>
      <c r="Y142">
        <v>1061461.23</v>
      </c>
      <c r="Z142">
        <v>675</v>
      </c>
      <c r="AA142">
        <v>265.95</v>
      </c>
      <c r="AB142">
        <v>179516.38</v>
      </c>
    </row>
    <row r="143" spans="1:28" x14ac:dyDescent="0.3">
      <c r="A143" s="76" t="s">
        <v>197</v>
      </c>
      <c r="B143" s="76"/>
      <c r="C143" s="66">
        <v>744</v>
      </c>
      <c r="D143" s="65">
        <v>516.52</v>
      </c>
      <c r="E143" s="64">
        <v>384294.28</v>
      </c>
      <c r="F143" s="66">
        <v>1010</v>
      </c>
      <c r="G143" s="65">
        <v>590.19000000000005</v>
      </c>
      <c r="H143" s="64">
        <v>596091.9</v>
      </c>
      <c r="I143" s="66">
        <v>1444</v>
      </c>
      <c r="J143" s="65">
        <v>631.74</v>
      </c>
      <c r="K143" s="64">
        <v>912230.2</v>
      </c>
      <c r="L143" s="66">
        <v>310</v>
      </c>
      <c r="M143" s="65">
        <v>397.03</v>
      </c>
      <c r="N143" s="64">
        <v>123077.78</v>
      </c>
      <c r="P143" t="s">
        <v>197</v>
      </c>
      <c r="Q143">
        <v>744</v>
      </c>
      <c r="R143">
        <v>516.52</v>
      </c>
      <c r="S143">
        <v>384294.28</v>
      </c>
      <c r="T143">
        <v>1010</v>
      </c>
      <c r="U143">
        <v>590.19000000000005</v>
      </c>
      <c r="V143">
        <v>596091.9</v>
      </c>
      <c r="W143">
        <v>1444</v>
      </c>
      <c r="X143">
        <v>631.74</v>
      </c>
      <c r="Y143">
        <v>912230.2</v>
      </c>
      <c r="Z143">
        <v>310</v>
      </c>
      <c r="AA143">
        <v>397.03</v>
      </c>
      <c r="AB143">
        <v>123077.78</v>
      </c>
    </row>
    <row r="144" spans="1:28" x14ac:dyDescent="0.3">
      <c r="A144" s="76" t="s">
        <v>198</v>
      </c>
      <c r="B144" s="76"/>
      <c r="C144" s="67">
        <v>83</v>
      </c>
      <c r="D144" s="56">
        <v>86.83</v>
      </c>
      <c r="E144" s="55">
        <v>7206.55</v>
      </c>
      <c r="F144" s="67">
        <v>681</v>
      </c>
      <c r="G144" s="56">
        <v>306.2</v>
      </c>
      <c r="H144" s="55">
        <v>208519.95</v>
      </c>
      <c r="I144" s="67">
        <v>674</v>
      </c>
      <c r="J144" s="56">
        <v>321.22000000000003</v>
      </c>
      <c r="K144" s="55">
        <v>216504.62</v>
      </c>
      <c r="L144" s="67">
        <v>90</v>
      </c>
      <c r="M144" s="56">
        <v>44</v>
      </c>
      <c r="N144" s="55">
        <v>-3960.35</v>
      </c>
      <c r="P144" t="s">
        <v>198</v>
      </c>
      <c r="Q144">
        <v>83</v>
      </c>
      <c r="R144">
        <v>86.83</v>
      </c>
      <c r="S144">
        <v>7206.55</v>
      </c>
      <c r="T144">
        <v>681</v>
      </c>
      <c r="U144">
        <v>306.2</v>
      </c>
      <c r="V144">
        <v>208519.95</v>
      </c>
      <c r="W144">
        <v>674</v>
      </c>
      <c r="X144">
        <v>321.22000000000003</v>
      </c>
      <c r="Y144">
        <v>216504.62</v>
      </c>
      <c r="Z144">
        <v>90</v>
      </c>
      <c r="AA144">
        <v>44</v>
      </c>
      <c r="AB144">
        <v>-3960.35</v>
      </c>
    </row>
    <row r="145" spans="1:28" x14ac:dyDescent="0.3">
      <c r="A145" s="76" t="s">
        <v>199</v>
      </c>
      <c r="B145" s="76"/>
      <c r="C145" s="67">
        <v>1040</v>
      </c>
      <c r="D145" s="56">
        <v>145.06</v>
      </c>
      <c r="E145" s="55">
        <v>150859.21</v>
      </c>
      <c r="F145" s="67">
        <v>980</v>
      </c>
      <c r="G145" s="56">
        <v>164.61</v>
      </c>
      <c r="H145" s="55">
        <v>161314.4</v>
      </c>
      <c r="I145" s="67">
        <v>1428</v>
      </c>
      <c r="J145" s="56">
        <v>168.98</v>
      </c>
      <c r="K145" s="55">
        <v>241307.84</v>
      </c>
      <c r="L145" s="67">
        <v>592</v>
      </c>
      <c r="M145" s="56">
        <v>126.07</v>
      </c>
      <c r="N145" s="55">
        <v>74631.92</v>
      </c>
      <c r="P145" t="s">
        <v>199</v>
      </c>
      <c r="Q145">
        <v>1040</v>
      </c>
      <c r="R145">
        <v>145.06</v>
      </c>
      <c r="S145">
        <v>150859.21</v>
      </c>
      <c r="T145">
        <v>980</v>
      </c>
      <c r="U145">
        <v>164.61</v>
      </c>
      <c r="V145">
        <v>161314.4</v>
      </c>
      <c r="W145">
        <v>1428</v>
      </c>
      <c r="X145">
        <v>168.98</v>
      </c>
      <c r="Y145">
        <v>241307.84</v>
      </c>
      <c r="Z145">
        <v>592</v>
      </c>
      <c r="AA145">
        <v>126.07</v>
      </c>
      <c r="AB145">
        <v>74631.92</v>
      </c>
    </row>
    <row r="146" spans="1:28" x14ac:dyDescent="0.3">
      <c r="A146" s="76" t="s">
        <v>200</v>
      </c>
      <c r="B146" s="76"/>
      <c r="C146" s="67">
        <v>54</v>
      </c>
      <c r="D146" s="56">
        <v>55.21</v>
      </c>
      <c r="E146" s="55">
        <v>-2981.36</v>
      </c>
      <c r="F146" s="67">
        <v>2110</v>
      </c>
      <c r="G146" s="56">
        <v>67.63</v>
      </c>
      <c r="H146" s="55">
        <v>142690.9</v>
      </c>
      <c r="I146" s="67">
        <v>1874</v>
      </c>
      <c r="J146" s="56">
        <v>71.84</v>
      </c>
      <c r="K146" s="55">
        <v>134621.75</v>
      </c>
      <c r="L146" s="67">
        <v>290</v>
      </c>
      <c r="M146" s="56">
        <v>29.25</v>
      </c>
      <c r="N146" s="55">
        <v>8483.89</v>
      </c>
      <c r="P146" t="s">
        <v>200</v>
      </c>
      <c r="Q146">
        <v>54</v>
      </c>
      <c r="R146">
        <v>55.21</v>
      </c>
      <c r="S146">
        <v>-2981.36</v>
      </c>
      <c r="T146">
        <v>2110</v>
      </c>
      <c r="U146">
        <v>67.63</v>
      </c>
      <c r="V146">
        <v>142690.9</v>
      </c>
      <c r="W146">
        <v>1874</v>
      </c>
      <c r="X146">
        <v>71.84</v>
      </c>
      <c r="Y146">
        <v>134621.75</v>
      </c>
      <c r="Z146">
        <v>290</v>
      </c>
      <c r="AA146">
        <v>29.25</v>
      </c>
      <c r="AB146">
        <v>8483.89</v>
      </c>
    </row>
    <row r="147" spans="1:28" x14ac:dyDescent="0.3">
      <c r="A147" s="76" t="s">
        <v>201</v>
      </c>
      <c r="B147" s="76"/>
      <c r="C147" s="68"/>
      <c r="D147" s="60"/>
      <c r="E147" s="64">
        <v>21071.61</v>
      </c>
      <c r="F147" s="66">
        <v>2410</v>
      </c>
      <c r="G147" s="65">
        <v>2089.1</v>
      </c>
      <c r="H147" s="64">
        <v>5034730.72</v>
      </c>
      <c r="I147" s="66">
        <v>2410</v>
      </c>
      <c r="J147" s="65">
        <v>2198.8200000000002</v>
      </c>
      <c r="K147" s="64">
        <v>5299153.17</v>
      </c>
      <c r="L147" s="68"/>
      <c r="M147" s="60"/>
      <c r="N147" s="64">
        <v>250810.03</v>
      </c>
      <c r="P147" t="s">
        <v>201</v>
      </c>
      <c r="S147">
        <v>21071.61</v>
      </c>
      <c r="T147">
        <v>2410</v>
      </c>
      <c r="U147">
        <v>2089.1</v>
      </c>
      <c r="V147">
        <v>5034730.72</v>
      </c>
      <c r="W147">
        <v>2410</v>
      </c>
      <c r="X147">
        <v>2198.8200000000002</v>
      </c>
      <c r="Y147">
        <v>5299153.17</v>
      </c>
      <c r="AB147">
        <v>250810.03</v>
      </c>
    </row>
    <row r="148" spans="1:28" x14ac:dyDescent="0.3">
      <c r="A148" s="76" t="s">
        <v>202</v>
      </c>
      <c r="B148" s="76"/>
      <c r="C148" s="69"/>
      <c r="D148" s="58"/>
      <c r="E148" s="55">
        <v>-46664.94</v>
      </c>
      <c r="F148" s="67">
        <v>6520</v>
      </c>
      <c r="G148" s="56">
        <v>562.66</v>
      </c>
      <c r="H148" s="55">
        <v>3668570.69</v>
      </c>
      <c r="I148" s="67">
        <v>6516</v>
      </c>
      <c r="J148" s="56">
        <v>596.23</v>
      </c>
      <c r="K148" s="55">
        <v>3885009.13</v>
      </c>
      <c r="L148" s="67">
        <v>4</v>
      </c>
      <c r="M148" s="56">
        <v>18217.73</v>
      </c>
      <c r="N148" s="55">
        <v>-72870.899999999994</v>
      </c>
      <c r="P148" t="s">
        <v>202</v>
      </c>
      <c r="S148">
        <v>-46664.94</v>
      </c>
      <c r="T148">
        <v>6520</v>
      </c>
      <c r="U148">
        <v>562.66</v>
      </c>
      <c r="V148">
        <v>3668570.69</v>
      </c>
      <c r="W148">
        <v>6516</v>
      </c>
      <c r="X148">
        <v>596.23</v>
      </c>
      <c r="Y148">
        <v>3885009.13</v>
      </c>
      <c r="Z148">
        <v>4</v>
      </c>
      <c r="AA148">
        <v>18217.73</v>
      </c>
      <c r="AB148">
        <v>-72870.899999999994</v>
      </c>
    </row>
    <row r="149" spans="1:28" x14ac:dyDescent="0.3">
      <c r="A149" s="76" t="s">
        <v>203</v>
      </c>
      <c r="B149" s="76"/>
      <c r="C149" s="69"/>
      <c r="D149" s="58"/>
      <c r="E149" s="57"/>
      <c r="F149" s="69"/>
      <c r="G149" s="58"/>
      <c r="H149" s="57"/>
      <c r="I149" s="69"/>
      <c r="J149" s="58"/>
      <c r="K149" s="57"/>
      <c r="L149" s="69"/>
      <c r="M149" s="58"/>
      <c r="N149" s="57"/>
      <c r="P149" t="s">
        <v>203</v>
      </c>
    </row>
    <row r="150" spans="1:28" x14ac:dyDescent="0.3">
      <c r="A150" s="76" t="s">
        <v>204</v>
      </c>
      <c r="B150" s="76"/>
      <c r="C150" s="68"/>
      <c r="D150" s="60"/>
      <c r="E150" s="59"/>
      <c r="F150" s="68"/>
      <c r="G150" s="60"/>
      <c r="H150" s="59"/>
      <c r="I150" s="68"/>
      <c r="J150" s="60"/>
      <c r="K150" s="59"/>
      <c r="L150" s="68"/>
      <c r="M150" s="60"/>
      <c r="N150" s="59"/>
      <c r="P150" t="s">
        <v>204</v>
      </c>
    </row>
    <row r="151" spans="1:28" x14ac:dyDescent="0.3">
      <c r="A151" s="76" t="s">
        <v>205</v>
      </c>
      <c r="B151" s="76"/>
      <c r="C151" s="69"/>
      <c r="D151" s="58"/>
      <c r="E151" s="57"/>
      <c r="F151" s="69"/>
      <c r="G151" s="58"/>
      <c r="H151" s="57"/>
      <c r="I151" s="69"/>
      <c r="J151" s="58"/>
      <c r="K151" s="57"/>
      <c r="L151" s="69"/>
      <c r="M151" s="58"/>
      <c r="N151" s="57"/>
      <c r="P151" t="s">
        <v>205</v>
      </c>
    </row>
    <row r="152" spans="1:28" x14ac:dyDescent="0.3">
      <c r="A152" s="76" t="s">
        <v>206</v>
      </c>
      <c r="B152" s="76"/>
      <c r="C152" s="66">
        <v>190</v>
      </c>
      <c r="D152" s="65">
        <v>2702.16</v>
      </c>
      <c r="E152" s="64">
        <v>513409.81</v>
      </c>
      <c r="F152" s="66">
        <v>197</v>
      </c>
      <c r="G152" s="65">
        <v>1872.53</v>
      </c>
      <c r="H152" s="64">
        <v>368889.01</v>
      </c>
      <c r="I152" s="66">
        <v>295</v>
      </c>
      <c r="J152" s="65">
        <v>1905.21</v>
      </c>
      <c r="K152" s="64">
        <v>562037.63</v>
      </c>
      <c r="L152" s="66">
        <v>92</v>
      </c>
      <c r="M152" s="65">
        <v>2331.91</v>
      </c>
      <c r="N152" s="64">
        <v>214535.76</v>
      </c>
      <c r="P152" t="s">
        <v>206</v>
      </c>
      <c r="Q152">
        <v>190</v>
      </c>
      <c r="R152">
        <v>2702.16</v>
      </c>
      <c r="S152">
        <v>513409.81</v>
      </c>
      <c r="T152">
        <v>197</v>
      </c>
      <c r="U152">
        <v>1872.53</v>
      </c>
      <c r="V152">
        <v>368889.01</v>
      </c>
      <c r="W152">
        <v>295</v>
      </c>
      <c r="X152">
        <v>1905.21</v>
      </c>
      <c r="Y152">
        <v>562037.63</v>
      </c>
      <c r="Z152">
        <v>92</v>
      </c>
      <c r="AA152">
        <v>2331.91</v>
      </c>
      <c r="AB152">
        <v>214535.76</v>
      </c>
    </row>
    <row r="153" spans="1:28" x14ac:dyDescent="0.3">
      <c r="A153" s="76" t="s">
        <v>207</v>
      </c>
      <c r="B153" s="76"/>
      <c r="C153" s="67">
        <v>834</v>
      </c>
      <c r="D153" s="56">
        <v>1063.6099999999999</v>
      </c>
      <c r="E153" s="55">
        <v>887048.46</v>
      </c>
      <c r="F153" s="67">
        <v>1289</v>
      </c>
      <c r="G153" s="56">
        <v>932.15</v>
      </c>
      <c r="H153" s="55">
        <v>1201539.1299999999</v>
      </c>
      <c r="I153" s="67">
        <v>1968</v>
      </c>
      <c r="J153" s="56">
        <v>947.78</v>
      </c>
      <c r="K153" s="55">
        <v>1865233.13</v>
      </c>
      <c r="L153" s="67">
        <v>155</v>
      </c>
      <c r="M153" s="56">
        <v>3811.34</v>
      </c>
      <c r="N153" s="55">
        <v>590757.14</v>
      </c>
      <c r="P153" t="s">
        <v>207</v>
      </c>
      <c r="Q153">
        <v>834</v>
      </c>
      <c r="R153">
        <v>1063.6099999999999</v>
      </c>
      <c r="S153">
        <v>887048.46</v>
      </c>
      <c r="T153">
        <v>1289</v>
      </c>
      <c r="U153">
        <v>932.15</v>
      </c>
      <c r="V153">
        <v>1201539.1299999999</v>
      </c>
      <c r="W153">
        <v>1968</v>
      </c>
      <c r="X153">
        <v>947.78</v>
      </c>
      <c r="Y153">
        <v>1865233.13</v>
      </c>
      <c r="Z153">
        <v>155</v>
      </c>
      <c r="AA153">
        <v>3811.34</v>
      </c>
      <c r="AB153">
        <v>590757.14</v>
      </c>
    </row>
    <row r="154" spans="1:28" x14ac:dyDescent="0.3">
      <c r="A154" s="76" t="s">
        <v>208</v>
      </c>
      <c r="B154" s="76"/>
      <c r="C154" s="69"/>
      <c r="D154" s="58"/>
      <c r="E154" s="55">
        <v>155872.13</v>
      </c>
      <c r="F154" s="67">
        <v>3158</v>
      </c>
      <c r="G154" s="56">
        <v>393.31</v>
      </c>
      <c r="H154" s="55">
        <v>1242068.17</v>
      </c>
      <c r="I154" s="67">
        <v>3075</v>
      </c>
      <c r="J154" s="56">
        <v>406.66</v>
      </c>
      <c r="K154" s="55">
        <v>1250491.6499999999</v>
      </c>
      <c r="L154" s="67">
        <v>83</v>
      </c>
      <c r="M154" s="56">
        <v>5488.37</v>
      </c>
      <c r="N154" s="55">
        <v>455535.03</v>
      </c>
      <c r="P154" t="s">
        <v>208</v>
      </c>
      <c r="S154">
        <v>155872.13</v>
      </c>
      <c r="T154">
        <v>3158</v>
      </c>
      <c r="U154">
        <v>393.31</v>
      </c>
      <c r="V154">
        <v>1242068.17</v>
      </c>
      <c r="W154">
        <v>3075</v>
      </c>
      <c r="X154">
        <v>406.66</v>
      </c>
      <c r="Y154">
        <v>1250491.6499999999</v>
      </c>
      <c r="Z154">
        <v>83</v>
      </c>
      <c r="AA154">
        <v>5488.37</v>
      </c>
      <c r="AB154">
        <v>455535.03</v>
      </c>
    </row>
    <row r="155" spans="1:28" x14ac:dyDescent="0.3">
      <c r="A155" s="76" t="s">
        <v>209</v>
      </c>
      <c r="B155" s="76"/>
      <c r="C155" s="66">
        <v>12</v>
      </c>
      <c r="D155" s="65">
        <v>1794.76</v>
      </c>
      <c r="E155" s="64">
        <v>21537.119999999999</v>
      </c>
      <c r="F155" s="66">
        <v>10</v>
      </c>
      <c r="G155" s="65">
        <v>1863.52</v>
      </c>
      <c r="H155" s="64">
        <v>18635.2</v>
      </c>
      <c r="I155" s="66">
        <v>19</v>
      </c>
      <c r="J155" s="65">
        <v>1947.92</v>
      </c>
      <c r="K155" s="64">
        <v>37010.449999999997</v>
      </c>
      <c r="L155" s="66">
        <v>3</v>
      </c>
      <c r="M155" s="65">
        <v>1510.2</v>
      </c>
      <c r="N155" s="64">
        <v>4530.6099999999997</v>
      </c>
      <c r="P155" t="s">
        <v>209</v>
      </c>
      <c r="Q155">
        <v>12</v>
      </c>
      <c r="R155">
        <v>1794.76</v>
      </c>
      <c r="S155">
        <v>21537.119999999999</v>
      </c>
      <c r="T155">
        <v>10</v>
      </c>
      <c r="U155">
        <v>1863.52</v>
      </c>
      <c r="V155">
        <v>18635.2</v>
      </c>
      <c r="W155">
        <v>19</v>
      </c>
      <c r="X155">
        <v>1947.92</v>
      </c>
      <c r="Y155">
        <v>37010.449999999997</v>
      </c>
      <c r="Z155">
        <v>3</v>
      </c>
      <c r="AA155">
        <v>1510.2</v>
      </c>
      <c r="AB155">
        <v>4530.6099999999997</v>
      </c>
    </row>
    <row r="156" spans="1:28" x14ac:dyDescent="0.3">
      <c r="A156" s="76" t="s">
        <v>210</v>
      </c>
      <c r="B156" s="76"/>
      <c r="C156" s="67">
        <v>857</v>
      </c>
      <c r="D156" s="56">
        <v>46</v>
      </c>
      <c r="E156" s="55">
        <v>39425</v>
      </c>
      <c r="F156" s="67">
        <v>5100</v>
      </c>
      <c r="G156" s="56">
        <v>81.84</v>
      </c>
      <c r="H156" s="55">
        <v>417364</v>
      </c>
      <c r="I156" s="67">
        <v>4948</v>
      </c>
      <c r="J156" s="56">
        <v>86.13</v>
      </c>
      <c r="K156" s="55">
        <v>426194.92</v>
      </c>
      <c r="L156" s="67">
        <v>1009</v>
      </c>
      <c r="M156" s="56">
        <v>42.57</v>
      </c>
      <c r="N156" s="55">
        <v>42953.25</v>
      </c>
      <c r="P156" t="s">
        <v>210</v>
      </c>
      <c r="Q156">
        <v>857</v>
      </c>
      <c r="R156">
        <v>46</v>
      </c>
      <c r="S156">
        <v>39425</v>
      </c>
      <c r="T156">
        <v>5100</v>
      </c>
      <c r="U156">
        <v>81.84</v>
      </c>
      <c r="V156">
        <v>417364</v>
      </c>
      <c r="W156">
        <v>4948</v>
      </c>
      <c r="X156">
        <v>86.13</v>
      </c>
      <c r="Y156">
        <v>426194.92</v>
      </c>
      <c r="Z156">
        <v>1009</v>
      </c>
      <c r="AA156">
        <v>42.57</v>
      </c>
      <c r="AB156">
        <v>42953.25</v>
      </c>
    </row>
    <row r="157" spans="1:28" x14ac:dyDescent="0.3">
      <c r="A157" s="76" t="s">
        <v>211</v>
      </c>
      <c r="B157" s="76"/>
      <c r="C157" s="67">
        <v>980</v>
      </c>
      <c r="D157" s="56">
        <v>275.77</v>
      </c>
      <c r="E157" s="55">
        <v>270250.89</v>
      </c>
      <c r="F157" s="67">
        <v>4800</v>
      </c>
      <c r="G157" s="56">
        <v>389.54</v>
      </c>
      <c r="H157" s="55">
        <v>1869810.62</v>
      </c>
      <c r="I157" s="67">
        <v>5023</v>
      </c>
      <c r="J157" s="56">
        <v>411.32</v>
      </c>
      <c r="K157" s="55">
        <v>2066040.77</v>
      </c>
      <c r="L157" s="67">
        <v>757</v>
      </c>
      <c r="M157" s="56">
        <v>157.66999999999999</v>
      </c>
      <c r="N157" s="55">
        <v>119357.36</v>
      </c>
      <c r="P157" t="s">
        <v>211</v>
      </c>
      <c r="Q157">
        <v>980</v>
      </c>
      <c r="R157">
        <v>275.77</v>
      </c>
      <c r="S157">
        <v>270250.89</v>
      </c>
      <c r="T157">
        <v>4800</v>
      </c>
      <c r="U157">
        <v>389.54</v>
      </c>
      <c r="V157">
        <v>1869810.62</v>
      </c>
      <c r="W157">
        <v>5023</v>
      </c>
      <c r="X157">
        <v>411.32</v>
      </c>
      <c r="Y157">
        <v>2066040.77</v>
      </c>
      <c r="Z157">
        <v>757</v>
      </c>
      <c r="AA157">
        <v>157.66999999999999</v>
      </c>
      <c r="AB157">
        <v>119357.36</v>
      </c>
    </row>
    <row r="158" spans="1:28" x14ac:dyDescent="0.3">
      <c r="A158" s="76" t="s">
        <v>212</v>
      </c>
      <c r="B158" s="76"/>
      <c r="C158" s="66">
        <v>224</v>
      </c>
      <c r="D158" s="65">
        <v>965.2</v>
      </c>
      <c r="E158" s="64">
        <v>216204.79</v>
      </c>
      <c r="F158" s="66">
        <v>1150</v>
      </c>
      <c r="G158" s="65">
        <v>926.44</v>
      </c>
      <c r="H158" s="64">
        <v>1065401.06</v>
      </c>
      <c r="I158" s="66">
        <v>1232</v>
      </c>
      <c r="J158" s="65">
        <v>1066.6500000000001</v>
      </c>
      <c r="K158" s="64">
        <v>1314117.07</v>
      </c>
      <c r="L158" s="66">
        <v>142</v>
      </c>
      <c r="M158" s="65">
        <v>834.47</v>
      </c>
      <c r="N158" s="64">
        <v>118494.65</v>
      </c>
      <c r="P158" t="s">
        <v>212</v>
      </c>
      <c r="Q158">
        <v>224</v>
      </c>
      <c r="R158">
        <v>965.2</v>
      </c>
      <c r="S158">
        <v>216204.79</v>
      </c>
      <c r="T158">
        <v>1150</v>
      </c>
      <c r="U158">
        <v>926.44</v>
      </c>
      <c r="V158">
        <v>1065401.06</v>
      </c>
      <c r="W158">
        <v>1232</v>
      </c>
      <c r="X158">
        <v>1066.6500000000001</v>
      </c>
      <c r="Y158">
        <v>1314117.07</v>
      </c>
      <c r="Z158">
        <v>142</v>
      </c>
      <c r="AA158">
        <v>834.47</v>
      </c>
      <c r="AB158">
        <v>118494.65</v>
      </c>
    </row>
    <row r="159" spans="1:28" x14ac:dyDescent="0.3">
      <c r="A159" s="76" t="s">
        <v>213</v>
      </c>
      <c r="B159" s="76"/>
      <c r="C159" s="67">
        <v>222</v>
      </c>
      <c r="D159" s="56">
        <v>65.3</v>
      </c>
      <c r="E159" s="55">
        <v>14496.62</v>
      </c>
      <c r="F159" s="67">
        <v>8950</v>
      </c>
      <c r="G159" s="56">
        <v>253.23</v>
      </c>
      <c r="H159" s="55">
        <v>2266371</v>
      </c>
      <c r="I159" s="67">
        <v>8837</v>
      </c>
      <c r="J159" s="56">
        <v>276.93</v>
      </c>
      <c r="K159" s="55">
        <v>2447205.48</v>
      </c>
      <c r="L159" s="67">
        <v>335</v>
      </c>
      <c r="M159" s="56">
        <v>25.72</v>
      </c>
      <c r="N159" s="55">
        <v>-8615.9500000000007</v>
      </c>
      <c r="P159" t="s">
        <v>213</v>
      </c>
      <c r="Q159">
        <v>222</v>
      </c>
      <c r="R159">
        <v>65.3</v>
      </c>
      <c r="S159">
        <v>14496.62</v>
      </c>
      <c r="T159">
        <v>8950</v>
      </c>
      <c r="U159">
        <v>253.23</v>
      </c>
      <c r="V159">
        <v>2266371</v>
      </c>
      <c r="W159">
        <v>8837</v>
      </c>
      <c r="X159">
        <v>276.93</v>
      </c>
      <c r="Y159">
        <v>2447205.48</v>
      </c>
      <c r="Z159">
        <v>335</v>
      </c>
      <c r="AA159">
        <v>25.72</v>
      </c>
      <c r="AB159">
        <v>-8615.9500000000007</v>
      </c>
    </row>
    <row r="160" spans="1:28" x14ac:dyDescent="0.3">
      <c r="A160" s="76" t="s">
        <v>214</v>
      </c>
      <c r="B160" s="76"/>
      <c r="C160" s="67">
        <v>636</v>
      </c>
      <c r="D160" s="56">
        <v>476.69</v>
      </c>
      <c r="E160" s="55">
        <v>303176.71999999997</v>
      </c>
      <c r="F160" s="67">
        <v>4300</v>
      </c>
      <c r="G160" s="56">
        <v>482.69</v>
      </c>
      <c r="H160" s="55">
        <v>2075550.47</v>
      </c>
      <c r="I160" s="67">
        <v>4606</v>
      </c>
      <c r="J160" s="56">
        <v>542.52</v>
      </c>
      <c r="K160" s="55">
        <v>2498862.02</v>
      </c>
      <c r="L160" s="67">
        <v>330</v>
      </c>
      <c r="M160" s="56">
        <v>184.02</v>
      </c>
      <c r="N160" s="55">
        <v>60725.33</v>
      </c>
      <c r="P160" t="s">
        <v>214</v>
      </c>
      <c r="Q160">
        <v>636</v>
      </c>
      <c r="R160">
        <v>476.69</v>
      </c>
      <c r="S160">
        <v>303176.71999999997</v>
      </c>
      <c r="T160">
        <v>4300</v>
      </c>
      <c r="U160">
        <v>482.69</v>
      </c>
      <c r="V160">
        <v>2075550.47</v>
      </c>
      <c r="W160">
        <v>4606</v>
      </c>
      <c r="X160">
        <v>542.52</v>
      </c>
      <c r="Y160">
        <v>2498862.02</v>
      </c>
      <c r="Z160">
        <v>330</v>
      </c>
      <c r="AA160">
        <v>184.02</v>
      </c>
      <c r="AB160">
        <v>60725.33</v>
      </c>
    </row>
    <row r="161" spans="1:28" x14ac:dyDescent="0.3">
      <c r="A161" s="76" t="s">
        <v>215</v>
      </c>
      <c r="B161" s="76"/>
      <c r="C161" s="67">
        <v>721</v>
      </c>
      <c r="D161" s="56">
        <v>67.989999999999995</v>
      </c>
      <c r="E161" s="55">
        <v>49019.17</v>
      </c>
      <c r="F161" s="67">
        <v>10316</v>
      </c>
      <c r="G161" s="56">
        <v>109.76</v>
      </c>
      <c r="H161" s="55">
        <v>1132285.8799999999</v>
      </c>
      <c r="I161" s="67">
        <v>9805</v>
      </c>
      <c r="J161" s="56">
        <v>114.44</v>
      </c>
      <c r="K161" s="55">
        <v>1122055.8700000001</v>
      </c>
      <c r="L161" s="67">
        <v>1232</v>
      </c>
      <c r="M161" s="56">
        <v>42.85</v>
      </c>
      <c r="N161" s="55">
        <v>52792.9</v>
      </c>
      <c r="P161" t="s">
        <v>215</v>
      </c>
      <c r="Q161">
        <v>721</v>
      </c>
      <c r="R161">
        <v>67.989999999999995</v>
      </c>
      <c r="S161">
        <v>49019.17</v>
      </c>
      <c r="T161">
        <v>10316</v>
      </c>
      <c r="U161">
        <v>109.76</v>
      </c>
      <c r="V161">
        <v>1132285.8799999999</v>
      </c>
      <c r="W161">
        <v>9805</v>
      </c>
      <c r="X161">
        <v>114.44</v>
      </c>
      <c r="Y161">
        <v>1122055.8700000001</v>
      </c>
      <c r="Z161">
        <v>1232</v>
      </c>
      <c r="AA161">
        <v>42.85</v>
      </c>
      <c r="AB161">
        <v>52792.9</v>
      </c>
    </row>
    <row r="162" spans="1:28" x14ac:dyDescent="0.3">
      <c r="A162" s="76" t="s">
        <v>216</v>
      </c>
      <c r="B162" s="76"/>
      <c r="C162" s="68"/>
      <c r="D162" s="60"/>
      <c r="E162" s="64">
        <v>30164.01</v>
      </c>
      <c r="F162" s="66">
        <v>320</v>
      </c>
      <c r="G162" s="65">
        <v>158</v>
      </c>
      <c r="H162" s="64">
        <v>50560.02</v>
      </c>
      <c r="I162" s="66">
        <v>160</v>
      </c>
      <c r="J162" s="65">
        <v>162.76</v>
      </c>
      <c r="K162" s="64">
        <v>26041.75</v>
      </c>
      <c r="L162" s="66">
        <v>160</v>
      </c>
      <c r="M162" s="65">
        <v>484.53</v>
      </c>
      <c r="N162" s="64">
        <v>77524.03</v>
      </c>
      <c r="P162" t="s">
        <v>216</v>
      </c>
      <c r="S162">
        <v>30164.01</v>
      </c>
      <c r="T162">
        <v>320</v>
      </c>
      <c r="U162">
        <v>158</v>
      </c>
      <c r="V162">
        <v>50560.02</v>
      </c>
      <c r="W162">
        <v>160</v>
      </c>
      <c r="X162">
        <v>162.76</v>
      </c>
      <c r="Y162">
        <v>26041.75</v>
      </c>
      <c r="Z162">
        <v>160</v>
      </c>
      <c r="AA162">
        <v>484.53</v>
      </c>
      <c r="AB162">
        <v>77524.03</v>
      </c>
    </row>
    <row r="163" spans="1:28" x14ac:dyDescent="0.3">
      <c r="A163" s="76" t="s">
        <v>217</v>
      </c>
      <c r="B163" s="76"/>
      <c r="C163" s="69"/>
      <c r="D163" s="58"/>
      <c r="E163" s="55">
        <v>172937.48</v>
      </c>
      <c r="F163" s="67">
        <v>1330</v>
      </c>
      <c r="G163" s="56">
        <v>601.76</v>
      </c>
      <c r="H163" s="55">
        <v>800340.79</v>
      </c>
      <c r="I163" s="67">
        <v>1160</v>
      </c>
      <c r="J163" s="56">
        <v>644.66</v>
      </c>
      <c r="K163" s="55">
        <v>747810.05</v>
      </c>
      <c r="L163" s="67">
        <v>170</v>
      </c>
      <c r="M163" s="56">
        <v>4200.76</v>
      </c>
      <c r="N163" s="55">
        <v>714129.1</v>
      </c>
      <c r="P163" t="s">
        <v>217</v>
      </c>
      <c r="S163">
        <v>172937.48</v>
      </c>
      <c r="T163">
        <v>1330</v>
      </c>
      <c r="U163">
        <v>601.76</v>
      </c>
      <c r="V163">
        <v>800340.79</v>
      </c>
      <c r="W163">
        <v>1160</v>
      </c>
      <c r="X163">
        <v>644.66</v>
      </c>
      <c r="Y163">
        <v>747810.05</v>
      </c>
      <c r="Z163">
        <v>170</v>
      </c>
      <c r="AA163">
        <v>4200.76</v>
      </c>
      <c r="AB163">
        <v>714129.1</v>
      </c>
    </row>
    <row r="164" spans="1:28" x14ac:dyDescent="0.3">
      <c r="A164" s="76" t="s">
        <v>218</v>
      </c>
      <c r="B164" s="76"/>
      <c r="C164" s="66">
        <v>3</v>
      </c>
      <c r="D164" s="65">
        <v>19045.7</v>
      </c>
      <c r="E164" s="64">
        <v>-57137.11</v>
      </c>
      <c r="F164" s="66">
        <v>2560</v>
      </c>
      <c r="G164" s="65">
        <v>2352.9299999999998</v>
      </c>
      <c r="H164" s="64">
        <v>6023500.7999999998</v>
      </c>
      <c r="I164" s="66">
        <v>2563</v>
      </c>
      <c r="J164" s="65">
        <v>2476.59</v>
      </c>
      <c r="K164" s="64">
        <v>6347489.4800000004</v>
      </c>
      <c r="L164" s="68"/>
      <c r="M164" s="60"/>
      <c r="N164" s="64">
        <v>-56585.08</v>
      </c>
      <c r="P164" t="s">
        <v>218</v>
      </c>
      <c r="Q164">
        <v>3</v>
      </c>
      <c r="R164">
        <v>19045.7</v>
      </c>
      <c r="S164">
        <v>-57137.11</v>
      </c>
      <c r="T164">
        <v>2560</v>
      </c>
      <c r="U164">
        <v>2352.9299999999998</v>
      </c>
      <c r="V164">
        <v>6023500.7999999998</v>
      </c>
      <c r="W164">
        <v>2563</v>
      </c>
      <c r="X164">
        <v>2476.59</v>
      </c>
      <c r="Y164">
        <v>6347489.4800000004</v>
      </c>
      <c r="AB164">
        <v>-56585.08</v>
      </c>
    </row>
    <row r="165" spans="1:28" x14ac:dyDescent="0.3">
      <c r="A165" s="76" t="s">
        <v>219</v>
      </c>
      <c r="B165" s="76"/>
      <c r="C165" s="69"/>
      <c r="D165" s="58"/>
      <c r="E165" s="55">
        <v>-331175.65000000002</v>
      </c>
      <c r="F165" s="67">
        <v>5700</v>
      </c>
      <c r="G165" s="56">
        <v>1453.82</v>
      </c>
      <c r="H165" s="55">
        <v>8286793.2000000002</v>
      </c>
      <c r="I165" s="67">
        <v>5478</v>
      </c>
      <c r="J165" s="56">
        <v>1531.08</v>
      </c>
      <c r="K165" s="55">
        <v>8387264.3200000003</v>
      </c>
      <c r="L165" s="67">
        <v>222</v>
      </c>
      <c r="M165" s="56">
        <v>85.87</v>
      </c>
      <c r="N165" s="55">
        <v>19062.189999999999</v>
      </c>
      <c r="P165" t="s">
        <v>219</v>
      </c>
      <c r="S165">
        <v>-331175.65000000002</v>
      </c>
      <c r="T165">
        <v>5700</v>
      </c>
      <c r="U165">
        <v>1453.82</v>
      </c>
      <c r="V165">
        <v>8286793.2000000002</v>
      </c>
      <c r="W165">
        <v>5478</v>
      </c>
      <c r="X165">
        <v>1531.08</v>
      </c>
      <c r="Y165">
        <v>8387264.3200000003</v>
      </c>
      <c r="Z165">
        <v>222</v>
      </c>
      <c r="AA165">
        <v>85.87</v>
      </c>
      <c r="AB165">
        <v>19062.189999999999</v>
      </c>
    </row>
    <row r="166" spans="1:28" x14ac:dyDescent="0.3">
      <c r="A166" s="76" t="s">
        <v>220</v>
      </c>
      <c r="B166" s="76"/>
      <c r="C166" s="69"/>
      <c r="D166" s="58"/>
      <c r="E166" s="55">
        <v>-89782.64</v>
      </c>
      <c r="F166" s="67">
        <v>26020</v>
      </c>
      <c r="G166" s="56">
        <v>263.20999999999998</v>
      </c>
      <c r="H166" s="55">
        <v>6848676.2000000002</v>
      </c>
      <c r="I166" s="67">
        <v>22000</v>
      </c>
      <c r="J166" s="56">
        <v>273.64</v>
      </c>
      <c r="K166" s="55">
        <v>6020154.3600000003</v>
      </c>
      <c r="L166" s="67">
        <v>4020</v>
      </c>
      <c r="M166" s="56">
        <v>251.39</v>
      </c>
      <c r="N166" s="55">
        <v>1010605.71</v>
      </c>
      <c r="P166" t="s">
        <v>220</v>
      </c>
      <c r="S166">
        <v>-89782.64</v>
      </c>
      <c r="T166">
        <v>26020</v>
      </c>
      <c r="U166">
        <v>263.20999999999998</v>
      </c>
      <c r="V166">
        <v>6848676.2000000002</v>
      </c>
      <c r="W166">
        <v>22000</v>
      </c>
      <c r="X166">
        <v>273.64</v>
      </c>
      <c r="Y166">
        <v>6020154.3600000003</v>
      </c>
      <c r="Z166">
        <v>4020</v>
      </c>
      <c r="AA166">
        <v>251.39</v>
      </c>
      <c r="AB166">
        <v>1010605.71</v>
      </c>
    </row>
    <row r="167" spans="1:28" x14ac:dyDescent="0.3">
      <c r="A167" s="76" t="s">
        <v>221</v>
      </c>
      <c r="B167" s="76"/>
      <c r="C167" s="68"/>
      <c r="D167" s="60"/>
      <c r="E167" s="64">
        <v>-135.86000000000001</v>
      </c>
      <c r="F167" s="66">
        <v>720</v>
      </c>
      <c r="G167" s="65">
        <v>862.33</v>
      </c>
      <c r="H167" s="64">
        <v>620880.13</v>
      </c>
      <c r="I167" s="66">
        <v>613</v>
      </c>
      <c r="J167" s="65">
        <v>1123.27</v>
      </c>
      <c r="K167" s="64">
        <v>688565.92</v>
      </c>
      <c r="L167" s="66">
        <v>107</v>
      </c>
      <c r="M167" s="65">
        <v>852.98</v>
      </c>
      <c r="N167" s="64">
        <v>91268.99</v>
      </c>
      <c r="P167" t="s">
        <v>221</v>
      </c>
      <c r="S167">
        <v>-135.86000000000001</v>
      </c>
      <c r="T167">
        <v>720</v>
      </c>
      <c r="U167">
        <v>862.33</v>
      </c>
      <c r="V167">
        <v>620880.13</v>
      </c>
      <c r="W167">
        <v>613</v>
      </c>
      <c r="X167">
        <v>1123.27</v>
      </c>
      <c r="Y167">
        <v>688565.92</v>
      </c>
      <c r="Z167">
        <v>107</v>
      </c>
      <c r="AA167">
        <v>852.98</v>
      </c>
      <c r="AB167">
        <v>91268.99</v>
      </c>
    </row>
    <row r="168" spans="1:28" x14ac:dyDescent="0.3">
      <c r="A168" s="76" t="s">
        <v>222</v>
      </c>
      <c r="B168" s="76"/>
      <c r="C168" s="67">
        <v>599</v>
      </c>
      <c r="D168" s="56">
        <v>374.93</v>
      </c>
      <c r="E168" s="55">
        <v>224580.45</v>
      </c>
      <c r="F168" s="67">
        <v>31980</v>
      </c>
      <c r="G168" s="56">
        <v>190.46</v>
      </c>
      <c r="H168" s="55">
        <v>6090797.4400000004</v>
      </c>
      <c r="I168" s="67">
        <v>30766</v>
      </c>
      <c r="J168" s="56">
        <v>225.87</v>
      </c>
      <c r="K168" s="55">
        <v>6949170.9199999999</v>
      </c>
      <c r="L168" s="67">
        <v>1813</v>
      </c>
      <c r="M168" s="56">
        <v>267.64</v>
      </c>
      <c r="N168" s="55">
        <v>485225.55</v>
      </c>
      <c r="P168" t="s">
        <v>222</v>
      </c>
      <c r="Q168">
        <v>599</v>
      </c>
      <c r="R168">
        <v>374.93</v>
      </c>
      <c r="S168">
        <v>224580.45</v>
      </c>
      <c r="T168">
        <v>31980</v>
      </c>
      <c r="U168">
        <v>190.46</v>
      </c>
      <c r="V168">
        <v>6090797.4400000004</v>
      </c>
      <c r="W168">
        <v>30766</v>
      </c>
      <c r="X168">
        <v>225.87</v>
      </c>
      <c r="Y168">
        <v>6949170.9199999999</v>
      </c>
      <c r="Z168">
        <v>1813</v>
      </c>
      <c r="AA168">
        <v>267.64</v>
      </c>
      <c r="AB168">
        <v>485225.55</v>
      </c>
    </row>
    <row r="169" spans="1:28" x14ac:dyDescent="0.3">
      <c r="A169" s="76" t="s">
        <v>223</v>
      </c>
      <c r="B169" s="76"/>
      <c r="C169" s="66">
        <v>493</v>
      </c>
      <c r="D169" s="65">
        <v>536.92999999999995</v>
      </c>
      <c r="E169" s="64">
        <v>264706.03000000003</v>
      </c>
      <c r="F169" s="66">
        <v>3300</v>
      </c>
      <c r="G169" s="65">
        <v>417.06</v>
      </c>
      <c r="H169" s="64">
        <v>1376300.85</v>
      </c>
      <c r="I169" s="66">
        <v>3793</v>
      </c>
      <c r="J169" s="65">
        <v>597.6</v>
      </c>
      <c r="K169" s="64">
        <v>2266709.4</v>
      </c>
      <c r="L169" s="68"/>
      <c r="M169" s="60"/>
      <c r="N169" s="64">
        <v>122928.62</v>
      </c>
      <c r="P169" t="s">
        <v>223</v>
      </c>
      <c r="Q169">
        <v>493</v>
      </c>
      <c r="R169">
        <v>536.92999999999995</v>
      </c>
      <c r="S169">
        <v>264706.03000000003</v>
      </c>
      <c r="T169">
        <v>3300</v>
      </c>
      <c r="U169">
        <v>417.06</v>
      </c>
      <c r="V169">
        <v>1376300.85</v>
      </c>
      <c r="W169">
        <v>3793</v>
      </c>
      <c r="X169">
        <v>597.6</v>
      </c>
      <c r="Y169">
        <v>2266709.4</v>
      </c>
      <c r="AB169">
        <v>122928.62</v>
      </c>
    </row>
    <row r="170" spans="1:28" x14ac:dyDescent="0.3">
      <c r="A170" s="76" t="s">
        <v>224</v>
      </c>
      <c r="B170" s="76"/>
      <c r="C170" s="66">
        <v>64</v>
      </c>
      <c r="D170" s="65">
        <v>459.26</v>
      </c>
      <c r="E170" s="64">
        <v>29392.95</v>
      </c>
      <c r="F170" s="66">
        <v>6</v>
      </c>
      <c r="G170" s="65">
        <v>740.54</v>
      </c>
      <c r="H170" s="64">
        <v>4443.24</v>
      </c>
      <c r="I170" s="66">
        <v>53</v>
      </c>
      <c r="J170" s="65">
        <v>581.4</v>
      </c>
      <c r="K170" s="64">
        <v>30814.21</v>
      </c>
      <c r="L170" s="66">
        <v>17</v>
      </c>
      <c r="M170" s="65">
        <v>318.38</v>
      </c>
      <c r="N170" s="64">
        <v>-5412.43</v>
      </c>
      <c r="P170" t="s">
        <v>224</v>
      </c>
      <c r="Q170">
        <v>64</v>
      </c>
      <c r="R170">
        <v>459.26</v>
      </c>
      <c r="S170">
        <v>29392.95</v>
      </c>
      <c r="T170">
        <v>6</v>
      </c>
      <c r="U170">
        <v>740.54</v>
      </c>
      <c r="V170">
        <v>4443.24</v>
      </c>
      <c r="W170">
        <v>53</v>
      </c>
      <c r="X170">
        <v>581.4</v>
      </c>
      <c r="Y170">
        <v>30814.21</v>
      </c>
      <c r="Z170">
        <v>17</v>
      </c>
      <c r="AA170">
        <v>318.38</v>
      </c>
      <c r="AB170">
        <v>-5412.43</v>
      </c>
    </row>
    <row r="171" spans="1:28" x14ac:dyDescent="0.3">
      <c r="A171" s="76" t="s">
        <v>225</v>
      </c>
      <c r="B171" s="76"/>
      <c r="C171" s="67">
        <v>80</v>
      </c>
      <c r="D171" s="56">
        <v>88.57</v>
      </c>
      <c r="E171" s="55">
        <v>7085.58</v>
      </c>
      <c r="F171" s="67">
        <v>50</v>
      </c>
      <c r="G171" s="56">
        <v>243</v>
      </c>
      <c r="H171" s="55">
        <v>12150</v>
      </c>
      <c r="I171" s="67">
        <v>130</v>
      </c>
      <c r="J171" s="56">
        <v>280.89999999999998</v>
      </c>
      <c r="K171" s="55">
        <v>36517.03</v>
      </c>
      <c r="L171" s="69"/>
      <c r="M171" s="58"/>
      <c r="N171" s="55">
        <v>-16670.259999999998</v>
      </c>
      <c r="P171" t="s">
        <v>225</v>
      </c>
      <c r="Q171">
        <v>80</v>
      </c>
      <c r="R171">
        <v>88.57</v>
      </c>
      <c r="S171">
        <v>7085.58</v>
      </c>
      <c r="T171">
        <v>50</v>
      </c>
      <c r="U171">
        <v>243</v>
      </c>
      <c r="V171">
        <v>12150</v>
      </c>
      <c r="W171">
        <v>130</v>
      </c>
      <c r="X171">
        <v>280.89999999999998</v>
      </c>
      <c r="Y171">
        <v>36517.03</v>
      </c>
      <c r="AB171">
        <v>-16670.259999999998</v>
      </c>
    </row>
    <row r="172" spans="1:28" x14ac:dyDescent="0.3">
      <c r="A172" s="76" t="s">
        <v>226</v>
      </c>
      <c r="B172" s="76"/>
      <c r="C172" s="66">
        <v>580</v>
      </c>
      <c r="D172" s="65">
        <v>1890.91</v>
      </c>
      <c r="E172" s="64">
        <v>1096729.1200000001</v>
      </c>
      <c r="F172" s="66">
        <v>3035</v>
      </c>
      <c r="G172" s="65">
        <v>2041.25</v>
      </c>
      <c r="H172" s="64">
        <v>6195200.9500000002</v>
      </c>
      <c r="I172" s="66">
        <v>3188</v>
      </c>
      <c r="J172" s="65">
        <v>2153.2199999999998</v>
      </c>
      <c r="K172" s="64">
        <v>6864457.1699999999</v>
      </c>
      <c r="L172" s="66">
        <v>427</v>
      </c>
      <c r="M172" s="65">
        <v>1608.57</v>
      </c>
      <c r="N172" s="64">
        <v>686858.23</v>
      </c>
      <c r="P172" t="s">
        <v>226</v>
      </c>
      <c r="Q172">
        <v>580</v>
      </c>
      <c r="R172">
        <v>1890.91</v>
      </c>
      <c r="S172">
        <v>1096729.1200000001</v>
      </c>
      <c r="T172">
        <v>3035</v>
      </c>
      <c r="U172">
        <v>2041.25</v>
      </c>
      <c r="V172">
        <v>6195200.9500000002</v>
      </c>
      <c r="W172">
        <v>3188</v>
      </c>
      <c r="X172">
        <v>2153.2199999999998</v>
      </c>
      <c r="Y172">
        <v>6864457.1699999999</v>
      </c>
      <c r="Z172">
        <v>427</v>
      </c>
      <c r="AA172">
        <v>1608.57</v>
      </c>
      <c r="AB172">
        <v>686858.23</v>
      </c>
    </row>
    <row r="173" spans="1:28" x14ac:dyDescent="0.3">
      <c r="A173" s="76" t="s">
        <v>227</v>
      </c>
      <c r="B173" s="76"/>
      <c r="C173" s="67">
        <v>583</v>
      </c>
      <c r="D173" s="56">
        <v>1468.16</v>
      </c>
      <c r="E173" s="55">
        <v>855939.92</v>
      </c>
      <c r="F173" s="67">
        <v>7090</v>
      </c>
      <c r="G173" s="56">
        <v>994.67</v>
      </c>
      <c r="H173" s="55">
        <v>7052240.04</v>
      </c>
      <c r="I173" s="67">
        <v>6492</v>
      </c>
      <c r="J173" s="56">
        <v>1118.26</v>
      </c>
      <c r="K173" s="55">
        <v>7259761.8499999996</v>
      </c>
      <c r="L173" s="67">
        <v>1181</v>
      </c>
      <c r="M173" s="56">
        <v>1406.95</v>
      </c>
      <c r="N173" s="55">
        <v>1661611.66</v>
      </c>
      <c r="P173" t="s">
        <v>227</v>
      </c>
      <c r="Q173">
        <v>583</v>
      </c>
      <c r="R173">
        <v>1468.16</v>
      </c>
      <c r="S173">
        <v>855939.92</v>
      </c>
      <c r="T173">
        <v>7090</v>
      </c>
      <c r="U173">
        <v>994.67</v>
      </c>
      <c r="V173">
        <v>7052240.04</v>
      </c>
      <c r="W173">
        <v>6492</v>
      </c>
      <c r="X173">
        <v>1118.26</v>
      </c>
      <c r="Y173">
        <v>7259761.8499999996</v>
      </c>
      <c r="Z173">
        <v>1181</v>
      </c>
      <c r="AA173">
        <v>1406.95</v>
      </c>
      <c r="AB173">
        <v>1661611.66</v>
      </c>
    </row>
    <row r="174" spans="1:28" x14ac:dyDescent="0.3">
      <c r="A174" s="76" t="s">
        <v>228</v>
      </c>
      <c r="B174" s="76"/>
      <c r="C174" s="67">
        <v>1297</v>
      </c>
      <c r="D174" s="56">
        <v>1011.04</v>
      </c>
      <c r="E174" s="55">
        <v>-1311319.3400000001</v>
      </c>
      <c r="F174" s="67">
        <v>26930</v>
      </c>
      <c r="G174" s="56">
        <v>527.6</v>
      </c>
      <c r="H174" s="55">
        <v>14208292.869999999</v>
      </c>
      <c r="I174" s="67">
        <v>23316</v>
      </c>
      <c r="J174" s="56">
        <v>595.13</v>
      </c>
      <c r="K174" s="55">
        <v>13876029.73</v>
      </c>
      <c r="L174" s="67">
        <v>4911</v>
      </c>
      <c r="M174" s="56">
        <v>172.26</v>
      </c>
      <c r="N174" s="55">
        <v>-845969.41</v>
      </c>
      <c r="P174" t="s">
        <v>228</v>
      </c>
      <c r="Q174">
        <v>1297</v>
      </c>
      <c r="R174">
        <v>1011.04</v>
      </c>
      <c r="S174">
        <v>-1311319.3400000001</v>
      </c>
      <c r="T174">
        <v>26930</v>
      </c>
      <c r="U174">
        <v>527.6</v>
      </c>
      <c r="V174">
        <v>14208292.869999999</v>
      </c>
      <c r="W174">
        <v>23316</v>
      </c>
      <c r="X174">
        <v>595.13</v>
      </c>
      <c r="Y174">
        <v>13876029.73</v>
      </c>
      <c r="Z174">
        <v>4911</v>
      </c>
      <c r="AA174">
        <v>172.26</v>
      </c>
      <c r="AB174">
        <v>-845969.41</v>
      </c>
    </row>
    <row r="175" spans="1:28" x14ac:dyDescent="0.3">
      <c r="A175" s="76" t="s">
        <v>229</v>
      </c>
      <c r="B175" s="76"/>
      <c r="C175" s="67">
        <v>1165</v>
      </c>
      <c r="D175" s="56">
        <v>1127.1099999999999</v>
      </c>
      <c r="E175" s="55">
        <v>1313081.25</v>
      </c>
      <c r="F175" s="67">
        <v>35960</v>
      </c>
      <c r="G175" s="56">
        <v>214.27</v>
      </c>
      <c r="H175" s="55">
        <v>7705151.75</v>
      </c>
      <c r="I175" s="67">
        <v>34457</v>
      </c>
      <c r="J175" s="56">
        <v>239.27</v>
      </c>
      <c r="K175" s="55">
        <v>8244597.7699999996</v>
      </c>
      <c r="L175" s="67">
        <v>2668</v>
      </c>
      <c r="M175" s="56">
        <v>795.66</v>
      </c>
      <c r="N175" s="55">
        <v>2122818.12</v>
      </c>
      <c r="P175" t="s">
        <v>229</v>
      </c>
      <c r="Q175">
        <v>1165</v>
      </c>
      <c r="R175">
        <v>1127.1099999999999</v>
      </c>
      <c r="S175">
        <v>1313081.25</v>
      </c>
      <c r="T175">
        <v>35960</v>
      </c>
      <c r="U175">
        <v>214.27</v>
      </c>
      <c r="V175">
        <v>7705151.75</v>
      </c>
      <c r="W175">
        <v>34457</v>
      </c>
      <c r="X175">
        <v>239.27</v>
      </c>
      <c r="Y175">
        <v>8244597.7699999996</v>
      </c>
      <c r="Z175">
        <v>2668</v>
      </c>
      <c r="AA175">
        <v>795.66</v>
      </c>
      <c r="AB175">
        <v>2122818.12</v>
      </c>
    </row>
    <row r="176" spans="1:28" x14ac:dyDescent="0.3">
      <c r="A176" s="76" t="s">
        <v>230</v>
      </c>
      <c r="B176" s="76"/>
      <c r="C176" s="68"/>
      <c r="D176" s="60"/>
      <c r="E176" s="64">
        <v>-146622.78</v>
      </c>
      <c r="F176" s="68"/>
      <c r="G176" s="60"/>
      <c r="H176" s="59"/>
      <c r="I176" s="68"/>
      <c r="J176" s="60"/>
      <c r="K176" s="59"/>
      <c r="L176" s="68"/>
      <c r="M176" s="60"/>
      <c r="N176" s="64">
        <v>-146622.79999999999</v>
      </c>
      <c r="P176" t="s">
        <v>230</v>
      </c>
      <c r="S176">
        <v>-146622.78</v>
      </c>
      <c r="AB176">
        <v>-146622.79999999999</v>
      </c>
    </row>
    <row r="177" spans="1:28" x14ac:dyDescent="0.3">
      <c r="A177" s="76" t="s">
        <v>231</v>
      </c>
      <c r="B177" s="76"/>
      <c r="C177" s="67">
        <v>640</v>
      </c>
      <c r="D177" s="56">
        <v>1103.92</v>
      </c>
      <c r="E177" s="55">
        <v>706506.51</v>
      </c>
      <c r="F177" s="69"/>
      <c r="G177" s="58"/>
      <c r="H177" s="57"/>
      <c r="I177" s="67">
        <v>640</v>
      </c>
      <c r="J177" s="56">
        <v>1194.92</v>
      </c>
      <c r="K177" s="55">
        <v>764749.35</v>
      </c>
      <c r="L177" s="69"/>
      <c r="M177" s="58"/>
      <c r="N177" s="55">
        <v>-41755.5</v>
      </c>
      <c r="P177" t="s">
        <v>231</v>
      </c>
      <c r="Q177">
        <v>640</v>
      </c>
      <c r="R177">
        <v>1103.92</v>
      </c>
      <c r="S177">
        <v>706506.51</v>
      </c>
      <c r="W177">
        <v>640</v>
      </c>
      <c r="X177">
        <v>1194.92</v>
      </c>
      <c r="Y177">
        <v>764749.35</v>
      </c>
      <c r="AB177">
        <v>-41755.5</v>
      </c>
    </row>
    <row r="178" spans="1:28" x14ac:dyDescent="0.3">
      <c r="A178" s="76" t="s">
        <v>232</v>
      </c>
      <c r="B178" s="76"/>
      <c r="C178" s="66">
        <v>365</v>
      </c>
      <c r="D178" s="65">
        <v>260.55</v>
      </c>
      <c r="E178" s="64">
        <v>95100.84</v>
      </c>
      <c r="F178" s="66">
        <v>1200</v>
      </c>
      <c r="G178" s="65">
        <v>266.64999999999998</v>
      </c>
      <c r="H178" s="64">
        <v>319980.27</v>
      </c>
      <c r="I178" s="66">
        <v>1265</v>
      </c>
      <c r="J178" s="65">
        <v>282.25</v>
      </c>
      <c r="K178" s="64">
        <v>357048.04</v>
      </c>
      <c r="L178" s="66">
        <v>300</v>
      </c>
      <c r="M178" s="65">
        <v>286.64</v>
      </c>
      <c r="N178" s="64">
        <v>85991.23</v>
      </c>
      <c r="P178" t="s">
        <v>232</v>
      </c>
      <c r="Q178">
        <v>365</v>
      </c>
      <c r="R178">
        <v>260.55</v>
      </c>
      <c r="S178">
        <v>95100.84</v>
      </c>
      <c r="T178">
        <v>1200</v>
      </c>
      <c r="U178">
        <v>266.64999999999998</v>
      </c>
      <c r="V178">
        <v>319980.27</v>
      </c>
      <c r="W178">
        <v>1265</v>
      </c>
      <c r="X178">
        <v>282.25</v>
      </c>
      <c r="Y178">
        <v>357048.04</v>
      </c>
      <c r="Z178">
        <v>300</v>
      </c>
      <c r="AA178">
        <v>286.64</v>
      </c>
      <c r="AB178">
        <v>85991.23</v>
      </c>
    </row>
    <row r="179" spans="1:28" x14ac:dyDescent="0.3">
      <c r="A179" s="76" t="s">
        <v>233</v>
      </c>
      <c r="B179" s="76"/>
      <c r="C179" s="68"/>
      <c r="D179" s="60"/>
      <c r="E179" s="64">
        <v>-11766.62</v>
      </c>
      <c r="F179" s="68"/>
      <c r="G179" s="60"/>
      <c r="H179" s="59"/>
      <c r="I179" s="68"/>
      <c r="J179" s="60"/>
      <c r="K179" s="59"/>
      <c r="L179" s="68"/>
      <c r="M179" s="60"/>
      <c r="N179" s="64">
        <v>-11766.62</v>
      </c>
      <c r="P179" t="s">
        <v>233</v>
      </c>
      <c r="S179">
        <v>-11766.62</v>
      </c>
      <c r="AB179">
        <v>-11766.62</v>
      </c>
    </row>
    <row r="180" spans="1:28" x14ac:dyDescent="0.3">
      <c r="A180" s="76" t="s">
        <v>234</v>
      </c>
      <c r="B180" s="76"/>
      <c r="C180" s="69"/>
      <c r="D180" s="58"/>
      <c r="E180" s="55">
        <v>741.2</v>
      </c>
      <c r="F180" s="69"/>
      <c r="G180" s="58"/>
      <c r="H180" s="57"/>
      <c r="I180" s="69"/>
      <c r="J180" s="58"/>
      <c r="K180" s="57"/>
      <c r="L180" s="69"/>
      <c r="M180" s="58"/>
      <c r="N180" s="55">
        <v>741.2</v>
      </c>
      <c r="P180" t="s">
        <v>234</v>
      </c>
      <c r="S180">
        <v>741.2</v>
      </c>
      <c r="AB180">
        <v>741.2</v>
      </c>
    </row>
    <row r="181" spans="1:28" x14ac:dyDescent="0.3">
      <c r="A181" s="76" t="s">
        <v>235</v>
      </c>
      <c r="B181" s="76"/>
      <c r="C181" s="69"/>
      <c r="D181" s="58"/>
      <c r="E181" s="55">
        <v>212.79</v>
      </c>
      <c r="F181" s="69"/>
      <c r="G181" s="58"/>
      <c r="H181" s="57"/>
      <c r="I181" s="69"/>
      <c r="J181" s="58"/>
      <c r="K181" s="57"/>
      <c r="L181" s="69"/>
      <c r="M181" s="58"/>
      <c r="N181" s="55">
        <v>212.79</v>
      </c>
      <c r="P181" t="s">
        <v>235</v>
      </c>
      <c r="S181">
        <v>212.79</v>
      </c>
      <c r="AB181">
        <v>212.79</v>
      </c>
    </row>
    <row r="182" spans="1:28" x14ac:dyDescent="0.3">
      <c r="A182" s="76" t="s">
        <v>236</v>
      </c>
      <c r="B182" s="76"/>
      <c r="C182" s="66">
        <v>78</v>
      </c>
      <c r="D182" s="65">
        <v>6989.74</v>
      </c>
      <c r="E182" s="64">
        <v>545200</v>
      </c>
      <c r="F182" s="66">
        <v>1129</v>
      </c>
      <c r="G182" s="65">
        <v>2900.07</v>
      </c>
      <c r="H182" s="64">
        <v>3274178.88</v>
      </c>
      <c r="I182" s="66">
        <v>1172</v>
      </c>
      <c r="J182" s="65">
        <v>3101.27</v>
      </c>
      <c r="K182" s="64">
        <v>3634693.7</v>
      </c>
      <c r="L182" s="66">
        <v>35</v>
      </c>
      <c r="M182" s="65">
        <v>35294.89</v>
      </c>
      <c r="N182" s="64">
        <v>1235321.1200000001</v>
      </c>
      <c r="P182" t="s">
        <v>236</v>
      </c>
      <c r="Q182">
        <v>78</v>
      </c>
      <c r="R182">
        <v>6989.74</v>
      </c>
      <c r="S182">
        <v>545200</v>
      </c>
      <c r="T182">
        <v>1129</v>
      </c>
      <c r="U182">
        <v>2900.07</v>
      </c>
      <c r="V182">
        <v>3274178.88</v>
      </c>
      <c r="W182">
        <v>1172</v>
      </c>
      <c r="X182">
        <v>3101.27</v>
      </c>
      <c r="Y182">
        <v>3634693.7</v>
      </c>
      <c r="Z182">
        <v>35</v>
      </c>
      <c r="AA182">
        <v>35294.89</v>
      </c>
      <c r="AB182">
        <v>1235321.1200000001</v>
      </c>
    </row>
    <row r="183" spans="1:28" x14ac:dyDescent="0.3">
      <c r="A183" s="76" t="s">
        <v>237</v>
      </c>
      <c r="B183" s="76"/>
      <c r="C183" s="67">
        <v>227</v>
      </c>
      <c r="D183" s="56">
        <v>2914.1</v>
      </c>
      <c r="E183" s="55">
        <v>661500</v>
      </c>
      <c r="F183" s="67">
        <v>1204</v>
      </c>
      <c r="G183" s="56">
        <v>1500</v>
      </c>
      <c r="H183" s="55">
        <v>1806000</v>
      </c>
      <c r="I183" s="67">
        <v>1246</v>
      </c>
      <c r="J183" s="56">
        <v>1603.74</v>
      </c>
      <c r="K183" s="55">
        <v>1998255</v>
      </c>
      <c r="L183" s="67">
        <v>185</v>
      </c>
      <c r="M183" s="56">
        <v>6445.95</v>
      </c>
      <c r="N183" s="55">
        <v>1192500</v>
      </c>
      <c r="P183" t="s">
        <v>237</v>
      </c>
      <c r="Q183">
        <v>227</v>
      </c>
      <c r="R183">
        <v>2914.1</v>
      </c>
      <c r="S183">
        <v>661500</v>
      </c>
      <c r="T183">
        <v>1204</v>
      </c>
      <c r="U183">
        <v>1500</v>
      </c>
      <c r="V183">
        <v>1806000</v>
      </c>
      <c r="W183">
        <v>1246</v>
      </c>
      <c r="X183">
        <v>1603.74</v>
      </c>
      <c r="Y183">
        <v>1998255</v>
      </c>
      <c r="Z183">
        <v>185</v>
      </c>
      <c r="AA183">
        <v>6445.95</v>
      </c>
      <c r="AB183">
        <v>1192500</v>
      </c>
    </row>
    <row r="184" spans="1:28" x14ac:dyDescent="0.3">
      <c r="A184" s="76" t="s">
        <v>238</v>
      </c>
      <c r="B184" s="76"/>
      <c r="C184" s="69"/>
      <c r="D184" s="58"/>
      <c r="E184" s="57"/>
      <c r="F184" s="67">
        <v>250</v>
      </c>
      <c r="G184" s="56">
        <v>620</v>
      </c>
      <c r="H184" s="55">
        <v>155000</v>
      </c>
      <c r="I184" s="67">
        <v>130</v>
      </c>
      <c r="J184" s="56">
        <v>663.56</v>
      </c>
      <c r="K184" s="55">
        <v>86262.8</v>
      </c>
      <c r="L184" s="67">
        <v>120</v>
      </c>
      <c r="M184" s="56">
        <v>1162.5</v>
      </c>
      <c r="N184" s="55">
        <v>139500</v>
      </c>
      <c r="P184" t="s">
        <v>238</v>
      </c>
      <c r="T184">
        <v>250</v>
      </c>
      <c r="U184">
        <v>620</v>
      </c>
      <c r="V184">
        <v>155000</v>
      </c>
      <c r="W184">
        <v>130</v>
      </c>
      <c r="X184">
        <v>663.56</v>
      </c>
      <c r="Y184">
        <v>86262.8</v>
      </c>
      <c r="Z184">
        <v>120</v>
      </c>
      <c r="AA184">
        <v>1162.5</v>
      </c>
      <c r="AB184">
        <v>139500</v>
      </c>
    </row>
    <row r="185" spans="1:28" x14ac:dyDescent="0.3">
      <c r="A185" s="76" t="s">
        <v>239</v>
      </c>
      <c r="B185" s="76"/>
      <c r="C185" s="68"/>
      <c r="D185" s="60"/>
      <c r="E185" s="59"/>
      <c r="F185" s="66">
        <v>20</v>
      </c>
      <c r="G185" s="65">
        <v>1494.28</v>
      </c>
      <c r="H185" s="64">
        <v>29885.62</v>
      </c>
      <c r="I185" s="66">
        <v>20</v>
      </c>
      <c r="J185" s="65">
        <v>1544.28</v>
      </c>
      <c r="K185" s="64">
        <v>30885.599999999999</v>
      </c>
      <c r="L185" s="68"/>
      <c r="M185" s="60"/>
      <c r="N185" s="59"/>
      <c r="P185" t="s">
        <v>239</v>
      </c>
      <c r="T185">
        <v>20</v>
      </c>
      <c r="U185">
        <v>1494.28</v>
      </c>
      <c r="V185">
        <v>29885.62</v>
      </c>
      <c r="W185">
        <v>20</v>
      </c>
      <c r="X185">
        <v>1544.28</v>
      </c>
      <c r="Y185">
        <v>30885.599999999999</v>
      </c>
    </row>
    <row r="186" spans="1:28" x14ac:dyDescent="0.3">
      <c r="A186" s="76" t="s">
        <v>240</v>
      </c>
      <c r="B186" s="76"/>
      <c r="C186" s="69"/>
      <c r="D186" s="58"/>
      <c r="E186" s="55">
        <v>39322.83</v>
      </c>
      <c r="F186" s="67">
        <v>2098</v>
      </c>
      <c r="G186" s="56">
        <v>767.26</v>
      </c>
      <c r="H186" s="55">
        <v>1609704.35</v>
      </c>
      <c r="I186" s="67">
        <v>1998</v>
      </c>
      <c r="J186" s="56">
        <v>804.72</v>
      </c>
      <c r="K186" s="55">
        <v>1607839.44</v>
      </c>
      <c r="L186" s="67">
        <v>100</v>
      </c>
      <c r="M186" s="56">
        <v>1343.69</v>
      </c>
      <c r="N186" s="55">
        <v>134368.89000000001</v>
      </c>
      <c r="P186" t="s">
        <v>240</v>
      </c>
      <c r="S186">
        <v>39322.83</v>
      </c>
      <c r="T186">
        <v>2098</v>
      </c>
      <c r="U186">
        <v>767.26</v>
      </c>
      <c r="V186">
        <v>1609704.35</v>
      </c>
      <c r="W186">
        <v>1998</v>
      </c>
      <c r="X186">
        <v>804.72</v>
      </c>
      <c r="Y186">
        <v>1607839.44</v>
      </c>
      <c r="Z186">
        <v>100</v>
      </c>
      <c r="AA186">
        <v>1343.69</v>
      </c>
      <c r="AB186">
        <v>134368.89000000001</v>
      </c>
    </row>
    <row r="187" spans="1:28" x14ac:dyDescent="0.3">
      <c r="A187" s="76" t="s">
        <v>241</v>
      </c>
      <c r="B187" s="76"/>
      <c r="C187" s="69"/>
      <c r="D187" s="58"/>
      <c r="E187" s="55">
        <v>-195809.31</v>
      </c>
      <c r="F187" s="67">
        <v>6080</v>
      </c>
      <c r="G187" s="56">
        <v>392.11</v>
      </c>
      <c r="H187" s="55">
        <v>2384048.0099999998</v>
      </c>
      <c r="I187" s="67">
        <v>5970</v>
      </c>
      <c r="J187" s="56">
        <v>411.22</v>
      </c>
      <c r="K187" s="55">
        <v>2454957.56</v>
      </c>
      <c r="L187" s="67">
        <v>110</v>
      </c>
      <c r="M187" s="56">
        <v>2092.06</v>
      </c>
      <c r="N187" s="55">
        <v>-230126.93</v>
      </c>
      <c r="P187" t="s">
        <v>241</v>
      </c>
      <c r="S187">
        <v>-195809.31</v>
      </c>
      <c r="T187">
        <v>6080</v>
      </c>
      <c r="U187">
        <v>392.11</v>
      </c>
      <c r="V187">
        <v>2384048.0099999998</v>
      </c>
      <c r="W187">
        <v>5970</v>
      </c>
      <c r="X187">
        <v>411.22</v>
      </c>
      <c r="Y187">
        <v>2454957.56</v>
      </c>
      <c r="Z187">
        <v>110</v>
      </c>
      <c r="AA187">
        <v>2092.06</v>
      </c>
      <c r="AB187">
        <v>-230126.93</v>
      </c>
    </row>
    <row r="188" spans="1:28" x14ac:dyDescent="0.3">
      <c r="A188" s="76" t="s">
        <v>242</v>
      </c>
      <c r="B188" s="76"/>
      <c r="C188" s="69"/>
      <c r="D188" s="58"/>
      <c r="E188" s="55">
        <v>-2170.86</v>
      </c>
      <c r="F188" s="67">
        <v>4473</v>
      </c>
      <c r="G188" s="56">
        <v>158.77000000000001</v>
      </c>
      <c r="H188" s="55">
        <v>710169.59</v>
      </c>
      <c r="I188" s="67">
        <v>4455</v>
      </c>
      <c r="J188" s="56">
        <v>167.16</v>
      </c>
      <c r="K188" s="55">
        <v>744687.6</v>
      </c>
      <c r="L188" s="67">
        <v>18</v>
      </c>
      <c r="M188" s="56">
        <v>0.51</v>
      </c>
      <c r="N188" s="55">
        <v>9.26</v>
      </c>
      <c r="P188" t="s">
        <v>242</v>
      </c>
      <c r="S188">
        <v>-2170.86</v>
      </c>
      <c r="T188">
        <v>4473</v>
      </c>
      <c r="U188">
        <v>158.77000000000001</v>
      </c>
      <c r="V188">
        <v>710169.59</v>
      </c>
      <c r="W188">
        <v>4455</v>
      </c>
      <c r="X188">
        <v>167.16</v>
      </c>
      <c r="Y188">
        <v>744687.6</v>
      </c>
      <c r="Z188">
        <v>18</v>
      </c>
      <c r="AA188">
        <v>0.51</v>
      </c>
      <c r="AB188">
        <v>9.26</v>
      </c>
    </row>
    <row r="189" spans="1:28" x14ac:dyDescent="0.3">
      <c r="A189" s="89" t="s">
        <v>20</v>
      </c>
      <c r="B189" s="89"/>
      <c r="C189" s="71">
        <f>SUM(C15:C188)</f>
        <v>58102</v>
      </c>
      <c r="D189" s="71">
        <f t="shared" ref="D189:N189" si="0">SUM(D15:D188)</f>
        <v>216206.83</v>
      </c>
      <c r="E189" s="71">
        <f t="shared" si="0"/>
        <v>25812303.280000012</v>
      </c>
      <c r="F189" s="71">
        <f t="shared" si="0"/>
        <v>671540</v>
      </c>
      <c r="G189" s="71">
        <f t="shared" si="0"/>
        <v>129470.54000000004</v>
      </c>
      <c r="H189" s="71">
        <f t="shared" si="0"/>
        <v>302477727.3599999</v>
      </c>
      <c r="I189" s="71">
        <f t="shared" si="0"/>
        <v>657910</v>
      </c>
      <c r="J189" s="71">
        <f t="shared" si="0"/>
        <v>135701.27999999997</v>
      </c>
      <c r="K189" s="71">
        <f t="shared" si="0"/>
        <v>317154277.75000006</v>
      </c>
      <c r="L189" s="71">
        <f t="shared" si="0"/>
        <v>71732</v>
      </c>
      <c r="M189" s="71">
        <f t="shared" si="0"/>
        <v>228393.06000000017</v>
      </c>
      <c r="N189" s="71">
        <f t="shared" si="0"/>
        <v>36673767.530000009</v>
      </c>
    </row>
  </sheetData>
  <mergeCells count="196">
    <mergeCell ref="A185:B185"/>
    <mergeCell ref="A186:B186"/>
    <mergeCell ref="A187:B187"/>
    <mergeCell ref="A188:B188"/>
    <mergeCell ref="A189:B189"/>
    <mergeCell ref="A182:B182"/>
    <mergeCell ref="A183:B183"/>
    <mergeCell ref="A184:B184"/>
    <mergeCell ref="A178:B178"/>
    <mergeCell ref="A179:B179"/>
    <mergeCell ref="A180:B180"/>
    <mergeCell ref="A181:B181"/>
    <mergeCell ref="A175:B175"/>
    <mergeCell ref="A176:B176"/>
    <mergeCell ref="A177:B177"/>
    <mergeCell ref="A171:B171"/>
    <mergeCell ref="A172:B172"/>
    <mergeCell ref="A173:B173"/>
    <mergeCell ref="A174:B174"/>
    <mergeCell ref="A168:B168"/>
    <mergeCell ref="A169:B169"/>
    <mergeCell ref="A170:B170"/>
    <mergeCell ref="A164:B164"/>
    <mergeCell ref="A165:B165"/>
    <mergeCell ref="A166:B166"/>
    <mergeCell ref="A167:B167"/>
    <mergeCell ref="A161:B161"/>
    <mergeCell ref="A162:B162"/>
    <mergeCell ref="A163:B163"/>
    <mergeCell ref="A157:B157"/>
    <mergeCell ref="A158:B158"/>
    <mergeCell ref="A159:B159"/>
    <mergeCell ref="A160:B160"/>
    <mergeCell ref="A153:B153"/>
    <mergeCell ref="A154:B154"/>
    <mergeCell ref="A155:B155"/>
    <mergeCell ref="A156:B156"/>
    <mergeCell ref="A150:B150"/>
    <mergeCell ref="A151:B151"/>
    <mergeCell ref="A152:B152"/>
    <mergeCell ref="A146:B146"/>
    <mergeCell ref="A147:B147"/>
    <mergeCell ref="A148:B148"/>
    <mergeCell ref="A149:B149"/>
    <mergeCell ref="A142:B142"/>
    <mergeCell ref="A143:B143"/>
    <mergeCell ref="A144:B144"/>
    <mergeCell ref="A145:B145"/>
    <mergeCell ref="A138:B138"/>
    <mergeCell ref="A139:B139"/>
    <mergeCell ref="A140:B140"/>
    <mergeCell ref="A141:B141"/>
    <mergeCell ref="A133:B133"/>
    <mergeCell ref="A134:B134"/>
    <mergeCell ref="A135:B135"/>
    <mergeCell ref="A136:B136"/>
    <mergeCell ref="A137:B137"/>
    <mergeCell ref="A129:B129"/>
    <mergeCell ref="A130:B130"/>
    <mergeCell ref="A131:B131"/>
    <mergeCell ref="A132:B132"/>
    <mergeCell ref="A125:B125"/>
    <mergeCell ref="A126:B126"/>
    <mergeCell ref="A127:B127"/>
    <mergeCell ref="A128:B128"/>
    <mergeCell ref="A121:B121"/>
    <mergeCell ref="A122:B122"/>
    <mergeCell ref="A123:B123"/>
    <mergeCell ref="A124:B124"/>
    <mergeCell ref="A118:B118"/>
    <mergeCell ref="A119:B119"/>
    <mergeCell ref="A120:B120"/>
    <mergeCell ref="A114:B114"/>
    <mergeCell ref="A115:B115"/>
    <mergeCell ref="A116:B116"/>
    <mergeCell ref="A117:B117"/>
    <mergeCell ref="A110:B110"/>
    <mergeCell ref="A111:B111"/>
    <mergeCell ref="A112:B112"/>
    <mergeCell ref="A113:B113"/>
    <mergeCell ref="A106:B106"/>
    <mergeCell ref="A107:B107"/>
    <mergeCell ref="A108:B108"/>
    <mergeCell ref="A109:B109"/>
    <mergeCell ref="A102:B102"/>
    <mergeCell ref="A103:B103"/>
    <mergeCell ref="A104:B104"/>
    <mergeCell ref="A105:B105"/>
    <mergeCell ref="A99:B99"/>
    <mergeCell ref="A100:B100"/>
    <mergeCell ref="A101:B101"/>
    <mergeCell ref="A95:B95"/>
    <mergeCell ref="A96:B96"/>
    <mergeCell ref="A97:B97"/>
    <mergeCell ref="A98:B98"/>
    <mergeCell ref="A91:B91"/>
    <mergeCell ref="A92:B92"/>
    <mergeCell ref="A93:B93"/>
    <mergeCell ref="A94:B94"/>
    <mergeCell ref="A87:B87"/>
    <mergeCell ref="A88:B88"/>
    <mergeCell ref="A89:B89"/>
    <mergeCell ref="A90:B90"/>
    <mergeCell ref="A83:B83"/>
    <mergeCell ref="A84:B84"/>
    <mergeCell ref="A85:B85"/>
    <mergeCell ref="A86:B86"/>
    <mergeCell ref="A79:B79"/>
    <mergeCell ref="A80:B80"/>
    <mergeCell ref="A81:B81"/>
    <mergeCell ref="A82:B82"/>
    <mergeCell ref="A75:B75"/>
    <mergeCell ref="A76:B76"/>
    <mergeCell ref="A77:B77"/>
    <mergeCell ref="A78:B78"/>
    <mergeCell ref="A71:B71"/>
    <mergeCell ref="A72:B72"/>
    <mergeCell ref="A73:B73"/>
    <mergeCell ref="A74:B74"/>
    <mergeCell ref="A67:B67"/>
    <mergeCell ref="A68:B68"/>
    <mergeCell ref="A69:B69"/>
    <mergeCell ref="A70:B70"/>
    <mergeCell ref="A64:B64"/>
    <mergeCell ref="A65:B65"/>
    <mergeCell ref="A66:B66"/>
    <mergeCell ref="A60:B60"/>
    <mergeCell ref="A61:B61"/>
    <mergeCell ref="A62:B62"/>
    <mergeCell ref="A63:B63"/>
    <mergeCell ref="A56:B56"/>
    <mergeCell ref="A57:B57"/>
    <mergeCell ref="A58:B58"/>
    <mergeCell ref="A59:B59"/>
    <mergeCell ref="A53:B53"/>
    <mergeCell ref="A54:B54"/>
    <mergeCell ref="A55:B55"/>
    <mergeCell ref="A48:B48"/>
    <mergeCell ref="A49:B49"/>
    <mergeCell ref="A50:B50"/>
    <mergeCell ref="A51:B51"/>
    <mergeCell ref="A52:B52"/>
    <mergeCell ref="A44:B44"/>
    <mergeCell ref="A45:B45"/>
    <mergeCell ref="A46:B46"/>
    <mergeCell ref="A47:B47"/>
    <mergeCell ref="A42:B42"/>
    <mergeCell ref="A43:B43"/>
    <mergeCell ref="A38:B38"/>
    <mergeCell ref="A39:B39"/>
    <mergeCell ref="A40:B40"/>
    <mergeCell ref="A34:B34"/>
    <mergeCell ref="A35:B35"/>
    <mergeCell ref="A36:B36"/>
    <mergeCell ref="A37:B37"/>
    <mergeCell ref="A33:B33"/>
    <mergeCell ref="A27:B27"/>
    <mergeCell ref="A28:B28"/>
    <mergeCell ref="A29:B29"/>
    <mergeCell ref="A23:B23"/>
    <mergeCell ref="A24:B24"/>
    <mergeCell ref="A25:B25"/>
    <mergeCell ref="A26:B26"/>
    <mergeCell ref="A41:B41"/>
    <mergeCell ref="A12:B12"/>
    <mergeCell ref="C12:N12"/>
    <mergeCell ref="A7:C7"/>
    <mergeCell ref="A8:C8"/>
    <mergeCell ref="A9:C9"/>
    <mergeCell ref="A13:B13"/>
    <mergeCell ref="A30:B30"/>
    <mergeCell ref="A31:B31"/>
    <mergeCell ref="A32:B32"/>
    <mergeCell ref="A1:C1"/>
    <mergeCell ref="A2:C2"/>
    <mergeCell ref="A3:C3"/>
    <mergeCell ref="A4:C4"/>
    <mergeCell ref="A5:C5"/>
    <mergeCell ref="A6:C6"/>
    <mergeCell ref="A10:B10"/>
    <mergeCell ref="C10:N10"/>
    <mergeCell ref="A11:B11"/>
    <mergeCell ref="C11:N11"/>
    <mergeCell ref="C13:E13"/>
    <mergeCell ref="F13:H13"/>
    <mergeCell ref="I13:K13"/>
    <mergeCell ref="L13:N13"/>
    <mergeCell ref="A14:B14"/>
    <mergeCell ref="A19:B19"/>
    <mergeCell ref="A20:B20"/>
    <mergeCell ref="A21:B21"/>
    <mergeCell ref="A22:B22"/>
    <mergeCell ref="A15:B15"/>
    <mergeCell ref="A16:B16"/>
    <mergeCell ref="A17:B17"/>
    <mergeCell ref="A18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7"/>
  <sheetViews>
    <sheetView tabSelected="1" workbookViewId="0">
      <selection activeCell="A11" sqref="A11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0.7773437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69</v>
      </c>
      <c r="B2">
        <v>446</v>
      </c>
      <c r="C2">
        <v>92.42</v>
      </c>
      <c r="D2">
        <v>41221.01</v>
      </c>
      <c r="E2">
        <v>19500</v>
      </c>
      <c r="F2">
        <v>144.69</v>
      </c>
      <c r="G2">
        <v>2821526.72</v>
      </c>
      <c r="H2">
        <v>17627</v>
      </c>
      <c r="I2">
        <v>154.04</v>
      </c>
      <c r="J2">
        <v>2715292.67</v>
      </c>
      <c r="K2">
        <v>2319</v>
      </c>
      <c r="L2">
        <v>128.88999999999999</v>
      </c>
      <c r="M2">
        <v>298887.88</v>
      </c>
      <c r="N2" s="44" t="str">
        <f t="shared" ref="N2:N16" si="0">A2&amp;"-nos"</f>
        <v>ADMIRE - 125 X (8x2) GM-nos</v>
      </c>
      <c r="O2" s="30" t="str">
        <f t="shared" ref="O2:O14" ca="1" si="1">VLOOKUP(N2,Mastername_vlookup,4,0)</f>
        <v>ADMIRE WG70 125X(8X2GR) BAG IN</v>
      </c>
      <c r="Q2" s="45" t="s">
        <v>47</v>
      </c>
      <c r="R2" s="54">
        <v>446</v>
      </c>
      <c r="S2" s="54">
        <v>19500</v>
      </c>
      <c r="T2" s="54">
        <v>17627</v>
      </c>
      <c r="U2" s="54">
        <v>2319</v>
      </c>
    </row>
    <row r="3" spans="1:21" x14ac:dyDescent="0.3">
      <c r="A3"/>
      <c r="B3"/>
      <c r="C3"/>
      <c r="D3"/>
      <c r="E3"/>
      <c r="F3"/>
      <c r="G3"/>
      <c r="H3"/>
      <c r="I3"/>
      <c r="J3"/>
      <c r="K3"/>
      <c r="L3"/>
      <c r="M3"/>
      <c r="N3" s="44"/>
      <c r="Q3" s="45" t="s">
        <v>20</v>
      </c>
      <c r="R3" s="54">
        <v>446</v>
      </c>
      <c r="S3" s="54">
        <v>19500</v>
      </c>
      <c r="T3" s="54">
        <v>17627</v>
      </c>
      <c r="U3" s="54">
        <v>2319</v>
      </c>
    </row>
    <row r="4" spans="1:21" x14ac:dyDescent="0.3">
      <c r="A4"/>
      <c r="B4"/>
      <c r="C4"/>
      <c r="D4"/>
      <c r="E4"/>
      <c r="F4"/>
      <c r="G4"/>
      <c r="H4"/>
      <c r="I4"/>
      <c r="J4"/>
      <c r="K4"/>
      <c r="L4"/>
      <c r="M4"/>
      <c r="N4" s="44"/>
      <c r="Q4"/>
      <c r="R4"/>
      <c r="S4"/>
      <c r="T4"/>
      <c r="U4"/>
    </row>
    <row r="5" spans="1:21" x14ac:dyDescent="0.3">
      <c r="A5"/>
      <c r="B5"/>
      <c r="C5"/>
      <c r="D5"/>
      <c r="E5"/>
      <c r="F5"/>
      <c r="G5"/>
      <c r="H5"/>
      <c r="I5"/>
      <c r="J5"/>
      <c r="K5"/>
      <c r="L5"/>
      <c r="M5"/>
      <c r="N5" s="44"/>
      <c r="Q5"/>
      <c r="R5"/>
      <c r="S5"/>
      <c r="T5"/>
      <c r="U5"/>
    </row>
    <row r="6" spans="1:21" x14ac:dyDescent="0.3">
      <c r="A6"/>
      <c r="B6"/>
      <c r="C6"/>
      <c r="D6"/>
      <c r="E6"/>
      <c r="F6"/>
      <c r="G6"/>
      <c r="H6"/>
      <c r="I6"/>
      <c r="J6"/>
      <c r="K6"/>
      <c r="L6"/>
      <c r="M6"/>
      <c r="N6" s="44"/>
      <c r="Q6"/>
      <c r="R6"/>
      <c r="S6"/>
      <c r="T6"/>
      <c r="U6"/>
    </row>
    <row r="7" spans="1:21" x14ac:dyDescent="0.3">
      <c r="A7"/>
      <c r="B7"/>
      <c r="C7"/>
      <c r="D7"/>
      <c r="E7"/>
      <c r="F7"/>
      <c r="G7"/>
      <c r="H7"/>
      <c r="I7"/>
      <c r="J7"/>
      <c r="K7"/>
      <c r="L7"/>
      <c r="M7"/>
      <c r="N7" s="44"/>
      <c r="Q7"/>
      <c r="R7"/>
      <c r="S7"/>
      <c r="T7"/>
      <c r="U7"/>
    </row>
    <row r="8" spans="1:21" x14ac:dyDescent="0.3">
      <c r="A8"/>
      <c r="B8"/>
      <c r="C8"/>
      <c r="D8"/>
      <c r="E8"/>
      <c r="F8"/>
      <c r="G8"/>
      <c r="H8"/>
      <c r="I8"/>
      <c r="J8"/>
      <c r="K8"/>
      <c r="L8"/>
      <c r="M8"/>
      <c r="N8" s="44"/>
      <c r="Q8"/>
      <c r="R8"/>
      <c r="S8"/>
      <c r="T8"/>
      <c r="U8"/>
    </row>
    <row r="9" spans="1:21" x14ac:dyDescent="0.3">
      <c r="A9"/>
      <c r="B9"/>
      <c r="C9"/>
      <c r="D9"/>
      <c r="E9"/>
      <c r="F9"/>
      <c r="G9"/>
      <c r="H9"/>
      <c r="I9"/>
      <c r="J9"/>
      <c r="K9"/>
      <c r="L9"/>
      <c r="M9"/>
      <c r="N9" s="44"/>
      <c r="Q9"/>
      <c r="R9"/>
      <c r="S9"/>
      <c r="T9"/>
      <c r="U9"/>
    </row>
    <row r="10" spans="1:2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 s="44"/>
      <c r="Q10"/>
      <c r="R10"/>
      <c r="S10"/>
      <c r="T10"/>
      <c r="U10"/>
    </row>
    <row r="11" spans="1:2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 s="44"/>
      <c r="Q11"/>
      <c r="R11"/>
      <c r="S11"/>
      <c r="T11"/>
      <c r="U11"/>
    </row>
    <row r="12" spans="1:21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 s="44"/>
      <c r="Q12"/>
      <c r="R12"/>
      <c r="S12"/>
      <c r="T12"/>
      <c r="U12"/>
    </row>
    <row r="13" spans="1:2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 s="44"/>
      <c r="Q13"/>
      <c r="R13"/>
      <c r="S13"/>
      <c r="T13"/>
      <c r="U13"/>
    </row>
    <row r="14" spans="1:2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 s="44"/>
      <c r="Q14"/>
      <c r="R14"/>
      <c r="S14"/>
      <c r="T14"/>
      <c r="U14"/>
    </row>
    <row r="15" spans="1:2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 s="47"/>
      <c r="Q15"/>
      <c r="R15"/>
      <c r="S15"/>
      <c r="T15"/>
      <c r="U15"/>
    </row>
    <row r="16" spans="1:2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 s="44"/>
      <c r="Q16"/>
      <c r="R16"/>
      <c r="S16"/>
      <c r="T16"/>
      <c r="U16"/>
    </row>
    <row r="17" spans="1:2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 s="44"/>
      <c r="Q17"/>
      <c r="R17"/>
      <c r="S17"/>
      <c r="T17"/>
      <c r="U17"/>
    </row>
    <row r="18" spans="1:2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 s="44"/>
      <c r="Q18"/>
      <c r="R18"/>
      <c r="S18"/>
      <c r="T18"/>
      <c r="U18"/>
    </row>
    <row r="19" spans="1:2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 s="44"/>
      <c r="Q19"/>
      <c r="R19"/>
      <c r="S19"/>
      <c r="T19"/>
      <c r="U19"/>
    </row>
    <row r="20" spans="1:2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 s="44"/>
      <c r="Q20"/>
      <c r="R20"/>
      <c r="S20"/>
      <c r="T20"/>
      <c r="U20"/>
    </row>
    <row r="21" spans="1:2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 s="44"/>
      <c r="Q21"/>
      <c r="R21"/>
      <c r="S21"/>
      <c r="T21"/>
      <c r="U21"/>
    </row>
    <row r="22" spans="1:2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 s="44"/>
      <c r="Q22"/>
      <c r="R22"/>
      <c r="S22"/>
      <c r="T22"/>
      <c r="U22"/>
    </row>
    <row r="23" spans="1:2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 s="44"/>
      <c r="Q23"/>
      <c r="R23"/>
      <c r="S23"/>
      <c r="T23"/>
      <c r="U23"/>
    </row>
    <row r="24" spans="1:2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 s="44"/>
      <c r="Q24"/>
      <c r="R24"/>
      <c r="S24"/>
      <c r="T24"/>
      <c r="U24"/>
    </row>
    <row r="25" spans="1:2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 s="44"/>
      <c r="Q25"/>
      <c r="R25"/>
      <c r="S25"/>
      <c r="T25"/>
      <c r="U25"/>
    </row>
    <row r="26" spans="1:2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 s="44"/>
      <c r="Q26"/>
      <c r="R26"/>
      <c r="S26"/>
      <c r="T26"/>
      <c r="U26"/>
    </row>
    <row r="27" spans="1:2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 s="44"/>
      <c r="Q27"/>
      <c r="R27"/>
      <c r="S27"/>
      <c r="T27"/>
      <c r="U27"/>
    </row>
    <row r="28" spans="1:2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 s="44"/>
      <c r="Q28"/>
      <c r="R28"/>
      <c r="S28"/>
      <c r="T28"/>
      <c r="U28"/>
    </row>
    <row r="29" spans="1:2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 s="44"/>
      <c r="Q29"/>
      <c r="R29"/>
      <c r="S29"/>
      <c r="T29"/>
      <c r="U29"/>
    </row>
    <row r="30" spans="1:2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 s="44"/>
      <c r="Q30"/>
      <c r="R30"/>
      <c r="S30"/>
      <c r="T30"/>
      <c r="U30"/>
    </row>
    <row r="31" spans="1:2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 s="44"/>
      <c r="Q31"/>
      <c r="R31"/>
      <c r="S31"/>
      <c r="T31"/>
      <c r="U31"/>
    </row>
    <row r="32" spans="1:2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 s="44"/>
      <c r="Q32"/>
      <c r="R32"/>
      <c r="S32"/>
      <c r="T32"/>
      <c r="U32"/>
    </row>
    <row r="33" spans="1:2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 s="44"/>
      <c r="Q33"/>
      <c r="R33"/>
      <c r="S33"/>
      <c r="T33"/>
      <c r="U33"/>
    </row>
    <row r="34" spans="1:2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 s="44"/>
      <c r="Q34"/>
      <c r="R34"/>
      <c r="S34"/>
      <c r="T34"/>
      <c r="U34"/>
    </row>
    <row r="35" spans="1:2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 s="44"/>
      <c r="Q35"/>
      <c r="R35"/>
      <c r="S35"/>
      <c r="T35"/>
      <c r="U35"/>
    </row>
    <row r="36" spans="1:2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 s="44"/>
      <c r="Q36"/>
      <c r="R36"/>
      <c r="S36"/>
      <c r="T36"/>
      <c r="U36"/>
    </row>
    <row r="37" spans="1:2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 s="44"/>
      <c r="Q37"/>
      <c r="R37"/>
      <c r="S37"/>
      <c r="T37"/>
      <c r="U37"/>
    </row>
    <row r="38" spans="1:2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 s="44"/>
      <c r="Q38"/>
      <c r="R38"/>
      <c r="S38"/>
      <c r="T38"/>
      <c r="U38"/>
    </row>
    <row r="39" spans="1:2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 s="44"/>
      <c r="Q39"/>
      <c r="R39"/>
      <c r="S39"/>
      <c r="T39"/>
      <c r="U39"/>
    </row>
    <row r="40" spans="1:2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 s="44"/>
      <c r="Q40"/>
      <c r="R40"/>
      <c r="S40"/>
      <c r="T40"/>
      <c r="U40"/>
    </row>
    <row r="41" spans="1:2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 s="44"/>
      <c r="Q41"/>
      <c r="R41"/>
      <c r="S41"/>
      <c r="T41"/>
      <c r="U41"/>
    </row>
    <row r="42" spans="1:2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 s="44"/>
      <c r="Q42"/>
      <c r="R42"/>
      <c r="S42"/>
      <c r="T42"/>
      <c r="U42"/>
    </row>
    <row r="43" spans="1:2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 s="44"/>
      <c r="Q43"/>
      <c r="R43"/>
      <c r="S43"/>
      <c r="T43"/>
      <c r="U43"/>
    </row>
    <row r="44" spans="1:2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 s="44"/>
      <c r="Q44"/>
      <c r="R44"/>
      <c r="S44"/>
      <c r="T44"/>
      <c r="U44"/>
    </row>
    <row r="45" spans="1:2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 s="44"/>
      <c r="Q45"/>
      <c r="R45"/>
      <c r="S45"/>
      <c r="T45"/>
      <c r="U45"/>
    </row>
    <row r="46" spans="1:2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 s="44"/>
      <c r="Q46"/>
      <c r="R46"/>
      <c r="S46"/>
      <c r="T46"/>
      <c r="U46"/>
    </row>
    <row r="47" spans="1:2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 s="44"/>
      <c r="Q47"/>
      <c r="R47"/>
      <c r="S47"/>
      <c r="T47"/>
      <c r="U47"/>
    </row>
    <row r="48" spans="1:2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 s="44"/>
      <c r="Q48"/>
      <c r="R48"/>
      <c r="S48"/>
      <c r="T48"/>
      <c r="U48"/>
    </row>
    <row r="49" spans="1:2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 s="44"/>
      <c r="Q49"/>
      <c r="R49"/>
      <c r="S49"/>
      <c r="T49"/>
      <c r="U49"/>
    </row>
    <row r="50" spans="1:2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 s="44"/>
      <c r="Q50"/>
      <c r="R50"/>
      <c r="S50"/>
      <c r="T50"/>
      <c r="U50"/>
    </row>
    <row r="51" spans="1:2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 s="44"/>
      <c r="Q51"/>
      <c r="R51"/>
      <c r="S51"/>
      <c r="T51"/>
      <c r="U51"/>
    </row>
    <row r="52" spans="1:2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 s="44"/>
      <c r="Q52"/>
      <c r="R52"/>
      <c r="S52"/>
      <c r="T52"/>
      <c r="U52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Q53"/>
      <c r="R53"/>
      <c r="S53"/>
      <c r="T53"/>
      <c r="U53"/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7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7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7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7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7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7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7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7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7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7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7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7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O157" s="47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Q162"/>
      <c r="R162"/>
      <c r="S162"/>
      <c r="T162"/>
      <c r="U162"/>
    </row>
    <row r="163" spans="14:21" x14ac:dyDescent="0.3">
      <c r="Q163"/>
      <c r="R163"/>
      <c r="S163"/>
      <c r="T163"/>
      <c r="U163"/>
    </row>
    <row r="164" spans="14:21" x14ac:dyDescent="0.3">
      <c r="Q164"/>
      <c r="R164"/>
      <c r="S164"/>
      <c r="T164"/>
      <c r="U164"/>
    </row>
    <row r="165" spans="14:21" x14ac:dyDescent="0.3">
      <c r="Q165"/>
      <c r="R165"/>
      <c r="S165"/>
      <c r="T165"/>
      <c r="U165"/>
    </row>
    <row r="166" spans="14:21" x14ac:dyDescent="0.3">
      <c r="Q166"/>
      <c r="R166"/>
      <c r="S166"/>
      <c r="T166"/>
      <c r="U166"/>
    </row>
    <row r="167" spans="14:21" x14ac:dyDescent="0.3">
      <c r="Q167"/>
      <c r="R167"/>
      <c r="S167"/>
      <c r="T167"/>
      <c r="U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84"/>
  <sheetViews>
    <sheetView showGridLines="0" workbookViewId="0">
      <selection activeCell="B3" sqref="B3:B158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/>
      <c r="C3" s="3"/>
      <c r="D3" s="4"/>
      <c r="E3" s="38" t="e">
        <f t="shared" ref="E3:E183" ca="1" si="0">VLOOKUP($B3,FinalDealer_vlookup,2,0)</f>
        <v>#N/A</v>
      </c>
      <c r="F3" s="39" t="e">
        <f t="shared" ref="F3:F183" ca="1" si="1">VLOOKUP($B3,FinalDealer_vlookup,3,0)</f>
        <v>#N/A</v>
      </c>
      <c r="G3" s="40">
        <v>0</v>
      </c>
      <c r="H3" s="40" t="e">
        <f t="shared" ref="H3:H183" ca="1" si="2">VLOOKUP($B3,FinalDealer_vlookup,4,0)</f>
        <v>#N/A</v>
      </c>
      <c r="I3" s="40">
        <v>0</v>
      </c>
      <c r="J3" s="40">
        <v>0</v>
      </c>
      <c r="K3" s="40">
        <v>0</v>
      </c>
      <c r="L3" s="40">
        <v>0</v>
      </c>
      <c r="M3" s="41" t="e">
        <f t="shared" ref="M3:M183" ca="1" si="3">VLOOKUP($B3,FinalDealer_vlookup,5,0)</f>
        <v>#N/A</v>
      </c>
    </row>
    <row r="4" spans="1:13" x14ac:dyDescent="0.3">
      <c r="A4" s="16"/>
      <c r="B4" s="4"/>
      <c r="C4" s="3"/>
      <c r="D4" s="4"/>
      <c r="E4" s="42" t="e">
        <f t="shared" ca="1" si="0"/>
        <v>#N/A</v>
      </c>
      <c r="F4" s="39" t="e">
        <f t="shared" ca="1" si="1"/>
        <v>#N/A</v>
      </c>
      <c r="G4" s="39">
        <v>0</v>
      </c>
      <c r="H4" s="39" t="e">
        <f t="shared" ca="1" si="2"/>
        <v>#N/A</v>
      </c>
      <c r="I4" s="39">
        <v>0</v>
      </c>
      <c r="J4" s="39">
        <v>0</v>
      </c>
      <c r="K4" s="39">
        <v>0</v>
      </c>
      <c r="L4" s="39">
        <v>0</v>
      </c>
      <c r="M4" s="43" t="e">
        <f t="shared" ca="1" si="3"/>
        <v>#N/A</v>
      </c>
    </row>
    <row r="5" spans="1:13" x14ac:dyDescent="0.3">
      <c r="A5" s="16"/>
      <c r="B5" s="4"/>
      <c r="C5" s="3"/>
      <c r="D5" s="4"/>
      <c r="E5" s="42" t="e">
        <f t="shared" ca="1" si="0"/>
        <v>#N/A</v>
      </c>
      <c r="F5" s="39" t="e">
        <f t="shared" ca="1" si="1"/>
        <v>#N/A</v>
      </c>
      <c r="G5" s="39">
        <v>0</v>
      </c>
      <c r="H5" s="39" t="e">
        <f t="shared" ca="1" si="2"/>
        <v>#N/A</v>
      </c>
      <c r="I5" s="39">
        <v>0</v>
      </c>
      <c r="J5" s="39">
        <v>0</v>
      </c>
      <c r="K5" s="39">
        <v>0</v>
      </c>
      <c r="L5" s="39">
        <v>0</v>
      </c>
      <c r="M5" s="43" t="e">
        <f t="shared" ca="1" si="3"/>
        <v>#N/A</v>
      </c>
    </row>
    <row r="6" spans="1:13" x14ac:dyDescent="0.3">
      <c r="A6" s="16"/>
      <c r="B6" s="4"/>
      <c r="C6" s="3"/>
      <c r="D6" s="4"/>
      <c r="E6" s="42" t="e">
        <f t="shared" ca="1" si="0"/>
        <v>#N/A</v>
      </c>
      <c r="F6" s="39" t="e">
        <f t="shared" ca="1" si="1"/>
        <v>#N/A</v>
      </c>
      <c r="G6" s="39">
        <v>0</v>
      </c>
      <c r="H6" s="39" t="e">
        <f t="shared" ca="1" si="2"/>
        <v>#N/A</v>
      </c>
      <c r="I6" s="39">
        <v>0</v>
      </c>
      <c r="J6" s="39">
        <v>0</v>
      </c>
      <c r="K6" s="39">
        <v>0</v>
      </c>
      <c r="L6" s="39">
        <v>0</v>
      </c>
      <c r="M6" s="43" t="e">
        <f t="shared" ca="1" si="3"/>
        <v>#N/A</v>
      </c>
    </row>
    <row r="7" spans="1:13" x14ac:dyDescent="0.3">
      <c r="A7" s="16"/>
      <c r="B7" s="4"/>
      <c r="C7" s="3"/>
      <c r="D7" s="4"/>
      <c r="E7" s="42" t="e">
        <f t="shared" ca="1" si="0"/>
        <v>#N/A</v>
      </c>
      <c r="F7" s="39" t="e">
        <f t="shared" ca="1" si="1"/>
        <v>#N/A</v>
      </c>
      <c r="G7" s="39">
        <v>0</v>
      </c>
      <c r="H7" s="39" t="e">
        <f t="shared" ca="1" si="2"/>
        <v>#N/A</v>
      </c>
      <c r="I7" s="39">
        <v>0</v>
      </c>
      <c r="J7" s="39">
        <v>0</v>
      </c>
      <c r="K7" s="39">
        <v>0</v>
      </c>
      <c r="L7" s="39">
        <v>0</v>
      </c>
      <c r="M7" s="43" t="e">
        <f t="shared" ca="1" si="3"/>
        <v>#N/A</v>
      </c>
    </row>
    <row r="8" spans="1:13" x14ac:dyDescent="0.3">
      <c r="A8" s="16"/>
      <c r="B8" s="4"/>
      <c r="C8" s="3"/>
      <c r="D8" s="4"/>
      <c r="E8" s="42" t="e">
        <f t="shared" ca="1" si="0"/>
        <v>#N/A</v>
      </c>
      <c r="F8" s="39" t="e">
        <f t="shared" ca="1" si="1"/>
        <v>#N/A</v>
      </c>
      <c r="G8" s="39">
        <v>0</v>
      </c>
      <c r="H8" s="39" t="e">
        <f t="shared" ca="1" si="2"/>
        <v>#N/A</v>
      </c>
      <c r="I8" s="39">
        <v>0</v>
      </c>
      <c r="J8" s="39">
        <v>0</v>
      </c>
      <c r="K8" s="39">
        <v>0</v>
      </c>
      <c r="L8" s="39">
        <v>0</v>
      </c>
      <c r="M8" s="43" t="e">
        <f t="shared" ca="1" si="3"/>
        <v>#N/A</v>
      </c>
    </row>
    <row r="9" spans="1:13" x14ac:dyDescent="0.3">
      <c r="A9" s="16"/>
      <c r="B9" s="4"/>
      <c r="C9" s="3"/>
      <c r="D9" s="4"/>
      <c r="E9" s="42" t="e">
        <f t="shared" ca="1" si="0"/>
        <v>#N/A</v>
      </c>
      <c r="F9" s="39" t="e">
        <f t="shared" ca="1" si="1"/>
        <v>#N/A</v>
      </c>
      <c r="G9" s="39">
        <v>0</v>
      </c>
      <c r="H9" s="39" t="e">
        <f t="shared" ca="1" si="2"/>
        <v>#N/A</v>
      </c>
      <c r="I9" s="39">
        <v>0</v>
      </c>
      <c r="J9" s="39">
        <v>0</v>
      </c>
      <c r="K9" s="39">
        <v>0</v>
      </c>
      <c r="L9" s="39">
        <v>0</v>
      </c>
      <c r="M9" s="43" t="e">
        <f t="shared" ca="1" si="3"/>
        <v>#N/A</v>
      </c>
    </row>
    <row r="10" spans="1:13" x14ac:dyDescent="0.3">
      <c r="A10" s="16"/>
      <c r="B10" s="4"/>
      <c r="C10" s="3"/>
      <c r="D10" s="4"/>
      <c r="E10" s="42" t="e">
        <f t="shared" ca="1" si="0"/>
        <v>#N/A</v>
      </c>
      <c r="F10" s="39" t="e">
        <f t="shared" ca="1" si="1"/>
        <v>#N/A</v>
      </c>
      <c r="G10" s="39">
        <v>0</v>
      </c>
      <c r="H10" s="39" t="e">
        <f t="shared" ca="1" si="2"/>
        <v>#N/A</v>
      </c>
      <c r="I10" s="39">
        <v>0</v>
      </c>
      <c r="J10" s="39">
        <v>0</v>
      </c>
      <c r="K10" s="39">
        <v>0</v>
      </c>
      <c r="L10" s="39">
        <v>0</v>
      </c>
      <c r="M10" s="43" t="e">
        <f t="shared" ca="1" si="3"/>
        <v>#N/A</v>
      </c>
    </row>
    <row r="11" spans="1:13" x14ac:dyDescent="0.3">
      <c r="A11" s="16"/>
      <c r="B11" s="4"/>
      <c r="C11" s="3"/>
      <c r="D11" s="4"/>
      <c r="E11" s="42" t="e">
        <f t="shared" ca="1" si="0"/>
        <v>#N/A</v>
      </c>
      <c r="F11" s="39" t="e">
        <f t="shared" ca="1" si="1"/>
        <v>#N/A</v>
      </c>
      <c r="G11" s="39">
        <v>0</v>
      </c>
      <c r="H11" s="39" t="e">
        <f t="shared" ca="1" si="2"/>
        <v>#N/A</v>
      </c>
      <c r="I11" s="39">
        <v>0</v>
      </c>
      <c r="J11" s="39">
        <v>0</v>
      </c>
      <c r="K11" s="39">
        <v>0</v>
      </c>
      <c r="L11" s="39">
        <v>0</v>
      </c>
      <c r="M11" s="43" t="e">
        <f t="shared" ca="1" si="3"/>
        <v>#N/A</v>
      </c>
    </row>
    <row r="12" spans="1:13" x14ac:dyDescent="0.3">
      <c r="A12" s="16"/>
      <c r="B12" s="4"/>
      <c r="C12" s="3"/>
      <c r="D12" s="4"/>
      <c r="E12" s="42" t="e">
        <f t="shared" ca="1" si="0"/>
        <v>#N/A</v>
      </c>
      <c r="F12" s="39" t="e">
        <f t="shared" ca="1" si="1"/>
        <v>#N/A</v>
      </c>
      <c r="G12" s="39">
        <v>0</v>
      </c>
      <c r="H12" s="39" t="e">
        <f t="shared" ca="1" si="2"/>
        <v>#N/A</v>
      </c>
      <c r="I12" s="39">
        <v>0</v>
      </c>
      <c r="J12" s="39">
        <v>0</v>
      </c>
      <c r="K12" s="39">
        <v>0</v>
      </c>
      <c r="L12" s="39">
        <v>0</v>
      </c>
      <c r="M12" s="43" t="e">
        <f t="shared" ca="1" si="3"/>
        <v>#N/A</v>
      </c>
    </row>
    <row r="13" spans="1:13" x14ac:dyDescent="0.3">
      <c r="A13" s="16"/>
      <c r="B13" s="4"/>
      <c r="C13" s="3"/>
      <c r="D13" s="4"/>
      <c r="E13" s="42" t="e">
        <f t="shared" ca="1" si="0"/>
        <v>#N/A</v>
      </c>
      <c r="F13" s="39" t="e">
        <f t="shared" ca="1" si="1"/>
        <v>#N/A</v>
      </c>
      <c r="G13" s="39">
        <v>0</v>
      </c>
      <c r="H13" s="39" t="e">
        <f t="shared" ca="1" si="2"/>
        <v>#N/A</v>
      </c>
      <c r="I13" s="39">
        <v>0</v>
      </c>
      <c r="J13" s="39">
        <v>0</v>
      </c>
      <c r="K13" s="39">
        <v>0</v>
      </c>
      <c r="L13" s="39">
        <v>0</v>
      </c>
      <c r="M13" s="43" t="e">
        <f t="shared" ca="1" si="3"/>
        <v>#N/A</v>
      </c>
    </row>
    <row r="14" spans="1:13" x14ac:dyDescent="0.3">
      <c r="A14" s="16"/>
      <c r="B14" s="4"/>
      <c r="C14" s="3"/>
      <c r="D14" s="4"/>
      <c r="E14" s="42" t="e">
        <f t="shared" ca="1" si="0"/>
        <v>#N/A</v>
      </c>
      <c r="F14" s="39" t="e">
        <f t="shared" ca="1" si="1"/>
        <v>#N/A</v>
      </c>
      <c r="G14" s="39">
        <v>0</v>
      </c>
      <c r="H14" s="39" t="e">
        <f t="shared" ca="1" si="2"/>
        <v>#N/A</v>
      </c>
      <c r="I14" s="39">
        <v>0</v>
      </c>
      <c r="J14" s="39">
        <v>0</v>
      </c>
      <c r="K14" s="39">
        <v>0</v>
      </c>
      <c r="L14" s="39">
        <v>0</v>
      </c>
      <c r="M14" s="43" t="e">
        <f t="shared" ca="1" si="3"/>
        <v>#N/A</v>
      </c>
    </row>
    <row r="15" spans="1:13" x14ac:dyDescent="0.3">
      <c r="A15" s="16"/>
      <c r="B15" s="4"/>
      <c r="C15" s="3"/>
      <c r="D15" s="4"/>
      <c r="E15" s="42" t="e">
        <f t="shared" ca="1" si="0"/>
        <v>#N/A</v>
      </c>
      <c r="F15" s="39" t="e">
        <f t="shared" ca="1" si="1"/>
        <v>#N/A</v>
      </c>
      <c r="G15" s="39">
        <v>0</v>
      </c>
      <c r="H15" s="39" t="e">
        <f t="shared" ca="1" si="2"/>
        <v>#N/A</v>
      </c>
      <c r="I15" s="39">
        <v>0</v>
      </c>
      <c r="J15" s="39">
        <v>0</v>
      </c>
      <c r="K15" s="39">
        <v>0</v>
      </c>
      <c r="L15" s="39">
        <v>0</v>
      </c>
      <c r="M15" s="43" t="e">
        <f t="shared" ca="1" si="3"/>
        <v>#N/A</v>
      </c>
    </row>
    <row r="16" spans="1:13" x14ac:dyDescent="0.3">
      <c r="A16" s="16"/>
      <c r="B16" s="4"/>
      <c r="C16" s="3"/>
      <c r="D16" s="4"/>
      <c r="E16" s="42" t="e">
        <f t="shared" ca="1" si="0"/>
        <v>#N/A</v>
      </c>
      <c r="F16" s="39" t="e">
        <f t="shared" ca="1" si="1"/>
        <v>#N/A</v>
      </c>
      <c r="G16" s="39">
        <v>0</v>
      </c>
      <c r="H16" s="39" t="e">
        <f t="shared" ca="1" si="2"/>
        <v>#N/A</v>
      </c>
      <c r="I16" s="39">
        <v>0</v>
      </c>
      <c r="J16" s="39">
        <v>0</v>
      </c>
      <c r="K16" s="39">
        <v>0</v>
      </c>
      <c r="L16" s="39">
        <v>0</v>
      </c>
      <c r="M16" s="43" t="e">
        <f t="shared" ca="1" si="3"/>
        <v>#N/A</v>
      </c>
    </row>
    <row r="17" spans="1:13" x14ac:dyDescent="0.3">
      <c r="A17" s="16"/>
      <c r="B17" s="4"/>
      <c r="C17" s="3"/>
      <c r="D17" s="4"/>
      <c r="E17" s="42" t="e">
        <f t="shared" ca="1" si="0"/>
        <v>#N/A</v>
      </c>
      <c r="F17" s="39" t="e">
        <f t="shared" ca="1" si="1"/>
        <v>#N/A</v>
      </c>
      <c r="G17" s="39">
        <v>0</v>
      </c>
      <c r="H17" s="39" t="e">
        <f t="shared" ca="1" si="2"/>
        <v>#N/A</v>
      </c>
      <c r="I17" s="39">
        <v>0</v>
      </c>
      <c r="J17" s="39">
        <v>0</v>
      </c>
      <c r="K17" s="39">
        <v>0</v>
      </c>
      <c r="L17" s="39">
        <v>0</v>
      </c>
      <c r="M17" s="43" t="e">
        <f t="shared" ca="1" si="3"/>
        <v>#N/A</v>
      </c>
    </row>
    <row r="18" spans="1:13" x14ac:dyDescent="0.3">
      <c r="A18" s="16"/>
      <c r="B18" s="4"/>
      <c r="C18" s="3"/>
      <c r="D18" s="4"/>
      <c r="E18" s="42" t="e">
        <f t="shared" ca="1" si="0"/>
        <v>#N/A</v>
      </c>
      <c r="F18" s="39" t="e">
        <f t="shared" ca="1" si="1"/>
        <v>#N/A</v>
      </c>
      <c r="G18" s="39">
        <v>0</v>
      </c>
      <c r="H18" s="39" t="e">
        <f t="shared" ca="1" si="2"/>
        <v>#N/A</v>
      </c>
      <c r="I18" s="39">
        <v>0</v>
      </c>
      <c r="J18" s="39">
        <v>0</v>
      </c>
      <c r="K18" s="39">
        <v>0</v>
      </c>
      <c r="L18" s="39">
        <v>0</v>
      </c>
      <c r="M18" s="43" t="e">
        <f t="shared" ca="1" si="3"/>
        <v>#N/A</v>
      </c>
    </row>
    <row r="19" spans="1:13" x14ac:dyDescent="0.3">
      <c r="A19" s="16"/>
      <c r="B19" s="4"/>
      <c r="C19" s="3"/>
      <c r="D19" s="4"/>
      <c r="E19" s="42" t="e">
        <f t="shared" ca="1" si="0"/>
        <v>#N/A</v>
      </c>
      <c r="F19" s="39" t="e">
        <f t="shared" ca="1" si="1"/>
        <v>#N/A</v>
      </c>
      <c r="G19" s="39">
        <v>0</v>
      </c>
      <c r="H19" s="39" t="e">
        <f t="shared" ca="1" si="2"/>
        <v>#N/A</v>
      </c>
      <c r="I19" s="39">
        <v>0</v>
      </c>
      <c r="J19" s="39">
        <v>0</v>
      </c>
      <c r="K19" s="39">
        <v>0</v>
      </c>
      <c r="L19" s="39">
        <v>0</v>
      </c>
      <c r="M19" s="43" t="e">
        <f t="shared" ca="1" si="3"/>
        <v>#N/A</v>
      </c>
    </row>
    <row r="20" spans="1:13" x14ac:dyDescent="0.3">
      <c r="A20" s="16"/>
      <c r="B20" s="4"/>
      <c r="C20" s="3"/>
      <c r="D20" s="4"/>
      <c r="E20" s="42" t="e">
        <f t="shared" ca="1" si="0"/>
        <v>#N/A</v>
      </c>
      <c r="F20" s="39" t="e">
        <f t="shared" ca="1" si="1"/>
        <v>#N/A</v>
      </c>
      <c r="G20" s="39">
        <v>0</v>
      </c>
      <c r="H20" s="39" t="e">
        <f t="shared" ca="1" si="2"/>
        <v>#N/A</v>
      </c>
      <c r="I20" s="39">
        <v>0</v>
      </c>
      <c r="J20" s="39">
        <v>0</v>
      </c>
      <c r="K20" s="39">
        <v>0</v>
      </c>
      <c r="L20" s="39">
        <v>0</v>
      </c>
      <c r="M20" s="43" t="e">
        <f t="shared" ca="1" si="3"/>
        <v>#N/A</v>
      </c>
    </row>
    <row r="21" spans="1:13" x14ac:dyDescent="0.3">
      <c r="A21" s="16"/>
      <c r="B21" s="4"/>
      <c r="C21" s="3"/>
      <c r="D21" s="4"/>
      <c r="E21" s="42" t="e">
        <f t="shared" ca="1" si="0"/>
        <v>#N/A</v>
      </c>
      <c r="F21" s="39" t="e">
        <f t="shared" ca="1" si="1"/>
        <v>#N/A</v>
      </c>
      <c r="G21" s="39">
        <v>0</v>
      </c>
      <c r="H21" s="39" t="e">
        <f t="shared" ca="1" si="2"/>
        <v>#N/A</v>
      </c>
      <c r="I21" s="39">
        <v>0</v>
      </c>
      <c r="J21" s="39">
        <v>0</v>
      </c>
      <c r="K21" s="39">
        <v>0</v>
      </c>
      <c r="L21" s="39">
        <v>0</v>
      </c>
      <c r="M21" s="43" t="e">
        <f t="shared" ca="1" si="3"/>
        <v>#N/A</v>
      </c>
    </row>
    <row r="22" spans="1:13" x14ac:dyDescent="0.3">
      <c r="A22" s="16"/>
      <c r="B22" s="4"/>
      <c r="C22" s="3"/>
      <c r="D22" s="4"/>
      <c r="E22" s="42" t="e">
        <f t="shared" ca="1" si="0"/>
        <v>#N/A</v>
      </c>
      <c r="F22" s="39" t="e">
        <f t="shared" ca="1" si="1"/>
        <v>#N/A</v>
      </c>
      <c r="G22" s="39">
        <v>0</v>
      </c>
      <c r="H22" s="39" t="e">
        <f t="shared" ca="1" si="2"/>
        <v>#N/A</v>
      </c>
      <c r="I22" s="39">
        <v>0</v>
      </c>
      <c r="J22" s="39">
        <v>0</v>
      </c>
      <c r="K22" s="39">
        <v>0</v>
      </c>
      <c r="L22" s="39">
        <v>0</v>
      </c>
      <c r="M22" s="43" t="e">
        <f t="shared" ca="1" si="3"/>
        <v>#N/A</v>
      </c>
    </row>
    <row r="23" spans="1:13" x14ac:dyDescent="0.3">
      <c r="A23" s="16"/>
      <c r="B23" s="4"/>
      <c r="C23" s="3"/>
      <c r="D23" s="4"/>
      <c r="E23" s="42" t="e">
        <f t="shared" ca="1" si="0"/>
        <v>#N/A</v>
      </c>
      <c r="F23" s="39" t="e">
        <f t="shared" ca="1" si="1"/>
        <v>#N/A</v>
      </c>
      <c r="G23" s="39">
        <v>0</v>
      </c>
      <c r="H23" s="39" t="e">
        <f t="shared" ca="1" si="2"/>
        <v>#N/A</v>
      </c>
      <c r="I23" s="39">
        <v>0</v>
      </c>
      <c r="J23" s="39">
        <v>0</v>
      </c>
      <c r="K23" s="39">
        <v>0</v>
      </c>
      <c r="L23" s="39">
        <v>0</v>
      </c>
      <c r="M23" s="43" t="e">
        <f t="shared" ca="1" si="3"/>
        <v>#N/A</v>
      </c>
    </row>
    <row r="24" spans="1:13" x14ac:dyDescent="0.3">
      <c r="A24" s="16"/>
      <c r="B24" s="4"/>
      <c r="C24" s="3"/>
      <c r="D24" s="4"/>
      <c r="E24" s="42" t="e">
        <f t="shared" ca="1" si="0"/>
        <v>#N/A</v>
      </c>
      <c r="F24" s="39" t="e">
        <f t="shared" ca="1" si="1"/>
        <v>#N/A</v>
      </c>
      <c r="G24" s="39">
        <v>0</v>
      </c>
      <c r="H24" s="39" t="e">
        <f t="shared" ca="1" si="2"/>
        <v>#N/A</v>
      </c>
      <c r="I24" s="39">
        <v>0</v>
      </c>
      <c r="J24" s="39">
        <v>0</v>
      </c>
      <c r="K24" s="39">
        <v>0</v>
      </c>
      <c r="L24" s="39">
        <v>0</v>
      </c>
      <c r="M24" s="43" t="e">
        <f t="shared" ca="1" si="3"/>
        <v>#N/A</v>
      </c>
    </row>
    <row r="25" spans="1:13" x14ac:dyDescent="0.3">
      <c r="A25" s="16"/>
      <c r="B25" s="4"/>
      <c r="C25" s="3"/>
      <c r="D25" s="4"/>
      <c r="E25" s="42" t="e">
        <f t="shared" ca="1" si="0"/>
        <v>#N/A</v>
      </c>
      <c r="F25" s="39" t="e">
        <f t="shared" ca="1" si="1"/>
        <v>#N/A</v>
      </c>
      <c r="G25" s="39">
        <v>0</v>
      </c>
      <c r="H25" s="39" t="e">
        <f t="shared" ca="1" si="2"/>
        <v>#N/A</v>
      </c>
      <c r="I25" s="39">
        <v>0</v>
      </c>
      <c r="J25" s="39">
        <v>0</v>
      </c>
      <c r="K25" s="39">
        <v>0</v>
      </c>
      <c r="L25" s="39">
        <v>0</v>
      </c>
      <c r="M25" s="43" t="e">
        <f t="shared" ca="1" si="3"/>
        <v>#N/A</v>
      </c>
    </row>
    <row r="26" spans="1:13" x14ac:dyDescent="0.3">
      <c r="A26" s="16"/>
      <c r="B26" s="4"/>
      <c r="C26" s="3"/>
      <c r="D26" s="4"/>
      <c r="E26" s="42" t="e">
        <f t="shared" ca="1" si="0"/>
        <v>#N/A</v>
      </c>
      <c r="F26" s="39" t="e">
        <f t="shared" ca="1" si="1"/>
        <v>#N/A</v>
      </c>
      <c r="G26" s="39">
        <v>0</v>
      </c>
      <c r="H26" s="39" t="e">
        <f t="shared" ca="1" si="2"/>
        <v>#N/A</v>
      </c>
      <c r="I26" s="39">
        <v>0</v>
      </c>
      <c r="J26" s="39">
        <v>0</v>
      </c>
      <c r="K26" s="39">
        <v>0</v>
      </c>
      <c r="L26" s="39">
        <v>0</v>
      </c>
      <c r="M26" s="43" t="e">
        <f t="shared" ca="1" si="3"/>
        <v>#N/A</v>
      </c>
    </row>
    <row r="27" spans="1:13" x14ac:dyDescent="0.3">
      <c r="A27" s="16"/>
      <c r="B27" s="4"/>
      <c r="C27" s="3"/>
      <c r="D27" s="4"/>
      <c r="E27" s="42" t="e">
        <f t="shared" ca="1" si="0"/>
        <v>#N/A</v>
      </c>
      <c r="F27" s="39" t="e">
        <f t="shared" ca="1" si="1"/>
        <v>#N/A</v>
      </c>
      <c r="G27" s="39">
        <v>0</v>
      </c>
      <c r="H27" s="39" t="e">
        <f t="shared" ca="1" si="2"/>
        <v>#N/A</v>
      </c>
      <c r="I27" s="39">
        <v>0</v>
      </c>
      <c r="J27" s="39">
        <v>0</v>
      </c>
      <c r="K27" s="39">
        <v>0</v>
      </c>
      <c r="L27" s="39">
        <v>0</v>
      </c>
      <c r="M27" s="43" t="e">
        <f t="shared" ca="1" si="3"/>
        <v>#N/A</v>
      </c>
    </row>
    <row r="28" spans="1:13" x14ac:dyDescent="0.3">
      <c r="A28" s="16"/>
      <c r="B28" s="4"/>
      <c r="C28" s="3"/>
      <c r="D28" s="4"/>
      <c r="E28" s="42" t="e">
        <f t="shared" ca="1" si="0"/>
        <v>#N/A</v>
      </c>
      <c r="F28" s="39" t="e">
        <f t="shared" ca="1" si="1"/>
        <v>#N/A</v>
      </c>
      <c r="G28" s="39">
        <v>0</v>
      </c>
      <c r="H28" s="39" t="e">
        <f t="shared" ca="1" si="2"/>
        <v>#N/A</v>
      </c>
      <c r="I28" s="39">
        <v>0</v>
      </c>
      <c r="J28" s="39">
        <v>0</v>
      </c>
      <c r="K28" s="39">
        <v>0</v>
      </c>
      <c r="L28" s="39">
        <v>0</v>
      </c>
      <c r="M28" s="43" t="e">
        <f t="shared" ca="1" si="3"/>
        <v>#N/A</v>
      </c>
    </row>
    <row r="29" spans="1:13" x14ac:dyDescent="0.3">
      <c r="A29" s="16"/>
      <c r="B29" s="4"/>
      <c r="C29" s="3"/>
      <c r="D29" s="4"/>
      <c r="E29" s="42" t="e">
        <f t="shared" ca="1" si="0"/>
        <v>#N/A</v>
      </c>
      <c r="F29" s="39" t="e">
        <f t="shared" ca="1" si="1"/>
        <v>#N/A</v>
      </c>
      <c r="G29" s="39">
        <v>0</v>
      </c>
      <c r="H29" s="39" t="e">
        <f t="shared" ca="1" si="2"/>
        <v>#N/A</v>
      </c>
      <c r="I29" s="39">
        <v>0</v>
      </c>
      <c r="J29" s="39">
        <v>0</v>
      </c>
      <c r="K29" s="39">
        <v>0</v>
      </c>
      <c r="L29" s="39">
        <v>0</v>
      </c>
      <c r="M29" s="43" t="e">
        <f t="shared" ca="1" si="3"/>
        <v>#N/A</v>
      </c>
    </row>
    <row r="30" spans="1:13" x14ac:dyDescent="0.3">
      <c r="A30" s="16"/>
      <c r="B30" s="4"/>
      <c r="C30" s="3"/>
      <c r="D30" s="4"/>
      <c r="E30" s="42" t="e">
        <f t="shared" ca="1" si="0"/>
        <v>#N/A</v>
      </c>
      <c r="F30" s="39" t="e">
        <f t="shared" ca="1" si="1"/>
        <v>#N/A</v>
      </c>
      <c r="G30" s="39">
        <v>0</v>
      </c>
      <c r="H30" s="39" t="e">
        <f t="shared" ca="1" si="2"/>
        <v>#N/A</v>
      </c>
      <c r="I30" s="39">
        <v>0</v>
      </c>
      <c r="J30" s="39">
        <v>0</v>
      </c>
      <c r="K30" s="39">
        <v>0</v>
      </c>
      <c r="L30" s="39">
        <v>0</v>
      </c>
      <c r="M30" s="43" t="e">
        <f t="shared" ca="1" si="3"/>
        <v>#N/A</v>
      </c>
    </row>
    <row r="31" spans="1:13" x14ac:dyDescent="0.3">
      <c r="A31" s="16"/>
      <c r="B31" s="4"/>
      <c r="C31" s="3"/>
      <c r="D31" s="4"/>
      <c r="E31" s="42" t="e">
        <f t="shared" ca="1" si="0"/>
        <v>#N/A</v>
      </c>
      <c r="F31" s="39" t="e">
        <f t="shared" ca="1" si="1"/>
        <v>#N/A</v>
      </c>
      <c r="G31" s="39">
        <v>0</v>
      </c>
      <c r="H31" s="39" t="e">
        <f t="shared" ca="1" si="2"/>
        <v>#N/A</v>
      </c>
      <c r="I31" s="39">
        <v>0</v>
      </c>
      <c r="J31" s="39">
        <v>0</v>
      </c>
      <c r="K31" s="39">
        <v>0</v>
      </c>
      <c r="L31" s="39">
        <v>0</v>
      </c>
      <c r="M31" s="43" t="e">
        <f t="shared" ca="1" si="3"/>
        <v>#N/A</v>
      </c>
    </row>
    <row r="32" spans="1:13" x14ac:dyDescent="0.3">
      <c r="A32" s="16"/>
      <c r="B32" s="4"/>
      <c r="C32" s="3"/>
      <c r="D32" s="4"/>
      <c r="E32" s="42" t="e">
        <f t="shared" ca="1" si="0"/>
        <v>#N/A</v>
      </c>
      <c r="F32" s="39" t="e">
        <f t="shared" ca="1" si="1"/>
        <v>#N/A</v>
      </c>
      <c r="G32" s="39">
        <v>0</v>
      </c>
      <c r="H32" s="39" t="e">
        <f t="shared" ca="1" si="2"/>
        <v>#N/A</v>
      </c>
      <c r="I32" s="39">
        <v>0</v>
      </c>
      <c r="J32" s="39">
        <v>0</v>
      </c>
      <c r="K32" s="39">
        <v>0</v>
      </c>
      <c r="L32" s="39">
        <v>0</v>
      </c>
      <c r="M32" s="43" t="e">
        <f t="shared" ca="1" si="3"/>
        <v>#N/A</v>
      </c>
    </row>
    <row r="33" spans="1:13" x14ac:dyDescent="0.3">
      <c r="A33" s="16"/>
      <c r="B33" s="4"/>
      <c r="C33" s="3"/>
      <c r="D33" s="4"/>
      <c r="E33" s="42" t="e">
        <f t="shared" ca="1" si="0"/>
        <v>#N/A</v>
      </c>
      <c r="F33" s="39" t="e">
        <f t="shared" ca="1" si="1"/>
        <v>#N/A</v>
      </c>
      <c r="G33" s="39">
        <v>0</v>
      </c>
      <c r="H33" s="39" t="e">
        <f t="shared" ca="1" si="2"/>
        <v>#N/A</v>
      </c>
      <c r="I33" s="39">
        <v>0</v>
      </c>
      <c r="J33" s="39">
        <v>0</v>
      </c>
      <c r="K33" s="39">
        <v>0</v>
      </c>
      <c r="L33" s="39">
        <v>0</v>
      </c>
      <c r="M33" s="43" t="e">
        <f t="shared" ca="1" si="3"/>
        <v>#N/A</v>
      </c>
    </row>
    <row r="34" spans="1:13" x14ac:dyDescent="0.3">
      <c r="A34" s="16"/>
      <c r="B34" s="4"/>
      <c r="C34" s="3"/>
      <c r="D34" s="4"/>
      <c r="E34" s="42" t="e">
        <f t="shared" ca="1" si="0"/>
        <v>#N/A</v>
      </c>
      <c r="F34" s="39" t="e">
        <f t="shared" ca="1" si="1"/>
        <v>#N/A</v>
      </c>
      <c r="G34" s="39">
        <v>0</v>
      </c>
      <c r="H34" s="39" t="e">
        <f t="shared" ca="1" si="2"/>
        <v>#N/A</v>
      </c>
      <c r="I34" s="39">
        <v>0</v>
      </c>
      <c r="J34" s="39">
        <v>0</v>
      </c>
      <c r="K34" s="39">
        <v>0</v>
      </c>
      <c r="L34" s="39">
        <v>0</v>
      </c>
      <c r="M34" s="43" t="e">
        <f t="shared" ca="1" si="3"/>
        <v>#N/A</v>
      </c>
    </row>
    <row r="35" spans="1:13" x14ac:dyDescent="0.3">
      <c r="A35" s="16"/>
      <c r="B35" s="4"/>
      <c r="C35" s="3"/>
      <c r="D35" s="4"/>
      <c r="E35" s="42" t="e">
        <f t="shared" ca="1" si="0"/>
        <v>#N/A</v>
      </c>
      <c r="F35" s="39" t="e">
        <f t="shared" ca="1" si="1"/>
        <v>#N/A</v>
      </c>
      <c r="G35" s="39">
        <v>0</v>
      </c>
      <c r="H35" s="39" t="e">
        <f t="shared" ca="1" si="2"/>
        <v>#N/A</v>
      </c>
      <c r="I35" s="39">
        <v>0</v>
      </c>
      <c r="J35" s="39">
        <v>0</v>
      </c>
      <c r="K35" s="39">
        <v>0</v>
      </c>
      <c r="L35" s="39">
        <v>0</v>
      </c>
      <c r="M35" s="43" t="e">
        <f t="shared" ca="1" si="3"/>
        <v>#N/A</v>
      </c>
    </row>
    <row r="36" spans="1:13" x14ac:dyDescent="0.3">
      <c r="A36" s="16"/>
      <c r="B36" s="4"/>
      <c r="C36" s="3"/>
      <c r="D36" s="4"/>
      <c r="E36" s="42" t="e">
        <f t="shared" ca="1" si="0"/>
        <v>#N/A</v>
      </c>
      <c r="F36" s="39" t="e">
        <f t="shared" ca="1" si="1"/>
        <v>#N/A</v>
      </c>
      <c r="G36" s="39">
        <v>0</v>
      </c>
      <c r="H36" s="39" t="e">
        <f t="shared" ca="1" si="2"/>
        <v>#N/A</v>
      </c>
      <c r="I36" s="39">
        <v>0</v>
      </c>
      <c r="J36" s="39">
        <v>0</v>
      </c>
      <c r="K36" s="39">
        <v>0</v>
      </c>
      <c r="L36" s="39">
        <v>0</v>
      </c>
      <c r="M36" s="43" t="e">
        <f t="shared" ca="1" si="3"/>
        <v>#N/A</v>
      </c>
    </row>
    <row r="37" spans="1:13" x14ac:dyDescent="0.3">
      <c r="A37" s="16"/>
      <c r="B37" s="4"/>
      <c r="C37" s="3"/>
      <c r="D37" s="4"/>
      <c r="E37" s="42" t="e">
        <f t="shared" ca="1" si="0"/>
        <v>#N/A</v>
      </c>
      <c r="F37" s="39" t="e">
        <f t="shared" ca="1" si="1"/>
        <v>#N/A</v>
      </c>
      <c r="G37" s="39">
        <v>0</v>
      </c>
      <c r="H37" s="39" t="e">
        <f t="shared" ca="1" si="2"/>
        <v>#N/A</v>
      </c>
      <c r="I37" s="39">
        <v>0</v>
      </c>
      <c r="J37" s="39">
        <v>0</v>
      </c>
      <c r="K37" s="39">
        <v>0</v>
      </c>
      <c r="L37" s="39">
        <v>0</v>
      </c>
      <c r="M37" s="43" t="e">
        <f t="shared" ca="1" si="3"/>
        <v>#N/A</v>
      </c>
    </row>
    <row r="38" spans="1:13" x14ac:dyDescent="0.3">
      <c r="A38" s="16"/>
      <c r="B38" s="4"/>
      <c r="C38" s="3"/>
      <c r="D38" s="4"/>
      <c r="E38" s="42" t="e">
        <f t="shared" ca="1" si="0"/>
        <v>#N/A</v>
      </c>
      <c r="F38" s="39" t="e">
        <f t="shared" ca="1" si="1"/>
        <v>#N/A</v>
      </c>
      <c r="G38" s="39">
        <v>0</v>
      </c>
      <c r="H38" s="39" t="e">
        <f t="shared" ca="1" si="2"/>
        <v>#N/A</v>
      </c>
      <c r="I38" s="39">
        <v>0</v>
      </c>
      <c r="J38" s="39">
        <v>0</v>
      </c>
      <c r="K38" s="39">
        <v>0</v>
      </c>
      <c r="L38" s="39">
        <v>0</v>
      </c>
      <c r="M38" s="43" t="e">
        <f t="shared" ca="1" si="3"/>
        <v>#N/A</v>
      </c>
    </row>
    <row r="39" spans="1:13" x14ac:dyDescent="0.3">
      <c r="A39" s="16"/>
      <c r="B39" s="4"/>
      <c r="C39" s="3"/>
      <c r="D39" s="4"/>
      <c r="E39" s="42" t="e">
        <f t="shared" ca="1" si="0"/>
        <v>#N/A</v>
      </c>
      <c r="F39" s="39" t="e">
        <f t="shared" ca="1" si="1"/>
        <v>#N/A</v>
      </c>
      <c r="G39" s="39">
        <v>0</v>
      </c>
      <c r="H39" s="39" t="e">
        <f t="shared" ca="1" si="2"/>
        <v>#N/A</v>
      </c>
      <c r="I39" s="39">
        <v>0</v>
      </c>
      <c r="J39" s="39">
        <v>0</v>
      </c>
      <c r="K39" s="39">
        <v>0</v>
      </c>
      <c r="L39" s="39">
        <v>0</v>
      </c>
      <c r="M39" s="43" t="e">
        <f t="shared" ca="1" si="3"/>
        <v>#N/A</v>
      </c>
    </row>
    <row r="40" spans="1:13" x14ac:dyDescent="0.3">
      <c r="A40" s="16"/>
      <c r="B40" s="4"/>
      <c r="C40" s="3"/>
      <c r="D40" s="4"/>
      <c r="E40" s="42" t="e">
        <f t="shared" ca="1" si="0"/>
        <v>#N/A</v>
      </c>
      <c r="F40" s="39" t="e">
        <f t="shared" ca="1" si="1"/>
        <v>#N/A</v>
      </c>
      <c r="G40" s="39">
        <v>0</v>
      </c>
      <c r="H40" s="39" t="e">
        <f t="shared" ca="1" si="2"/>
        <v>#N/A</v>
      </c>
      <c r="I40" s="39">
        <v>0</v>
      </c>
      <c r="J40" s="39">
        <v>0</v>
      </c>
      <c r="K40" s="39">
        <v>0</v>
      </c>
      <c r="L40" s="39">
        <v>0</v>
      </c>
      <c r="M40" s="43" t="e">
        <f t="shared" ca="1" si="3"/>
        <v>#N/A</v>
      </c>
    </row>
    <row r="41" spans="1:13" x14ac:dyDescent="0.3">
      <c r="A41" s="16"/>
      <c r="B41" s="4"/>
      <c r="C41" s="3"/>
      <c r="D41" s="4"/>
      <c r="E41" s="42" t="e">
        <f t="shared" ca="1" si="0"/>
        <v>#N/A</v>
      </c>
      <c r="F41" s="39" t="e">
        <f t="shared" ca="1" si="1"/>
        <v>#N/A</v>
      </c>
      <c r="G41" s="39">
        <v>0</v>
      </c>
      <c r="H41" s="39" t="e">
        <f t="shared" ca="1" si="2"/>
        <v>#N/A</v>
      </c>
      <c r="I41" s="39">
        <v>0</v>
      </c>
      <c r="J41" s="39">
        <v>0</v>
      </c>
      <c r="K41" s="39">
        <v>0</v>
      </c>
      <c r="L41" s="39">
        <v>0</v>
      </c>
      <c r="M41" s="43" t="e">
        <f t="shared" ca="1" si="3"/>
        <v>#N/A</v>
      </c>
    </row>
    <row r="42" spans="1:13" x14ac:dyDescent="0.3">
      <c r="A42" s="16"/>
      <c r="B42" s="4"/>
      <c r="C42" s="3"/>
      <c r="D42" s="4"/>
      <c r="E42" s="42" t="e">
        <f t="shared" ca="1" si="0"/>
        <v>#N/A</v>
      </c>
      <c r="F42" s="39" t="e">
        <f t="shared" ca="1" si="1"/>
        <v>#N/A</v>
      </c>
      <c r="G42" s="39">
        <v>0</v>
      </c>
      <c r="H42" s="39" t="e">
        <f t="shared" ca="1" si="2"/>
        <v>#N/A</v>
      </c>
      <c r="I42" s="39">
        <v>0</v>
      </c>
      <c r="J42" s="39">
        <v>0</v>
      </c>
      <c r="K42" s="39">
        <v>0</v>
      </c>
      <c r="L42" s="39">
        <v>0</v>
      </c>
      <c r="M42" s="43" t="e">
        <f t="shared" ca="1" si="3"/>
        <v>#N/A</v>
      </c>
    </row>
    <row r="43" spans="1:13" x14ac:dyDescent="0.3">
      <c r="A43" s="16"/>
      <c r="B43" s="4"/>
      <c r="C43" s="3"/>
      <c r="D43" s="4"/>
      <c r="E43" s="42" t="e">
        <f t="shared" ca="1" si="0"/>
        <v>#N/A</v>
      </c>
      <c r="F43" s="39" t="e">
        <f t="shared" ca="1" si="1"/>
        <v>#N/A</v>
      </c>
      <c r="G43" s="39">
        <v>0</v>
      </c>
      <c r="H43" s="39" t="e">
        <f t="shared" ca="1" si="2"/>
        <v>#N/A</v>
      </c>
      <c r="I43" s="39">
        <v>0</v>
      </c>
      <c r="J43" s="39">
        <v>0</v>
      </c>
      <c r="K43" s="39">
        <v>0</v>
      </c>
      <c r="L43" s="39">
        <v>0</v>
      </c>
      <c r="M43" s="43" t="e">
        <f t="shared" ca="1" si="3"/>
        <v>#N/A</v>
      </c>
    </row>
    <row r="44" spans="1:13" x14ac:dyDescent="0.3">
      <c r="A44" s="16"/>
      <c r="B44" s="4"/>
      <c r="C44" s="3"/>
      <c r="D44" s="4"/>
      <c r="E44" s="42" t="e">
        <f t="shared" ca="1" si="0"/>
        <v>#N/A</v>
      </c>
      <c r="F44" s="39" t="e">
        <f t="shared" ca="1" si="1"/>
        <v>#N/A</v>
      </c>
      <c r="G44" s="39">
        <v>0</v>
      </c>
      <c r="H44" s="39" t="e">
        <f t="shared" ca="1" si="2"/>
        <v>#N/A</v>
      </c>
      <c r="I44" s="39">
        <v>0</v>
      </c>
      <c r="J44" s="39">
        <v>0</v>
      </c>
      <c r="K44" s="39">
        <v>0</v>
      </c>
      <c r="L44" s="39">
        <v>0</v>
      </c>
      <c r="M44" s="43" t="e">
        <f t="shared" ca="1" si="3"/>
        <v>#N/A</v>
      </c>
    </row>
    <row r="45" spans="1:13" x14ac:dyDescent="0.3">
      <c r="A45" s="16"/>
      <c r="B45" s="4"/>
      <c r="C45" s="3"/>
      <c r="D45" s="4"/>
      <c r="E45" s="42" t="e">
        <f t="shared" ca="1" si="0"/>
        <v>#N/A</v>
      </c>
      <c r="F45" s="39" t="e">
        <f t="shared" ca="1" si="1"/>
        <v>#N/A</v>
      </c>
      <c r="G45" s="39">
        <v>0</v>
      </c>
      <c r="H45" s="39" t="e">
        <f t="shared" ca="1" si="2"/>
        <v>#N/A</v>
      </c>
      <c r="I45" s="39">
        <v>0</v>
      </c>
      <c r="J45" s="39">
        <v>0</v>
      </c>
      <c r="K45" s="39">
        <v>0</v>
      </c>
      <c r="L45" s="39">
        <v>0</v>
      </c>
      <c r="M45" s="43" t="e">
        <f t="shared" ca="1" si="3"/>
        <v>#N/A</v>
      </c>
    </row>
    <row r="46" spans="1:13" x14ac:dyDescent="0.3">
      <c r="A46" s="16"/>
      <c r="B46" s="4"/>
      <c r="C46" s="3"/>
      <c r="D46" s="4"/>
      <c r="E46" s="42" t="e">
        <f t="shared" ca="1" si="0"/>
        <v>#N/A</v>
      </c>
      <c r="F46" s="39" t="e">
        <f t="shared" ca="1" si="1"/>
        <v>#N/A</v>
      </c>
      <c r="G46" s="39">
        <v>0</v>
      </c>
      <c r="H46" s="39" t="e">
        <f t="shared" ca="1" si="2"/>
        <v>#N/A</v>
      </c>
      <c r="I46" s="39">
        <v>0</v>
      </c>
      <c r="J46" s="39">
        <v>0</v>
      </c>
      <c r="K46" s="39">
        <v>0</v>
      </c>
      <c r="L46" s="39">
        <v>0</v>
      </c>
      <c r="M46" s="43" t="e">
        <f t="shared" ca="1" si="3"/>
        <v>#N/A</v>
      </c>
    </row>
    <row r="47" spans="1:13" x14ac:dyDescent="0.3">
      <c r="A47" s="16"/>
      <c r="B47" s="4"/>
      <c r="C47" s="3"/>
      <c r="D47" s="4"/>
      <c r="E47" s="42" t="e">
        <f t="shared" ca="1" si="0"/>
        <v>#N/A</v>
      </c>
      <c r="F47" s="39" t="e">
        <f t="shared" ca="1" si="1"/>
        <v>#N/A</v>
      </c>
      <c r="G47" s="39">
        <v>0</v>
      </c>
      <c r="H47" s="39" t="e">
        <f t="shared" ca="1" si="2"/>
        <v>#N/A</v>
      </c>
      <c r="I47" s="39">
        <v>0</v>
      </c>
      <c r="J47" s="39">
        <v>0</v>
      </c>
      <c r="K47" s="39">
        <v>0</v>
      </c>
      <c r="L47" s="39">
        <v>0</v>
      </c>
      <c r="M47" s="43" t="e">
        <f t="shared" ca="1" si="3"/>
        <v>#N/A</v>
      </c>
    </row>
    <row r="48" spans="1:13" x14ac:dyDescent="0.3">
      <c r="A48" s="16"/>
      <c r="B48" s="4"/>
      <c r="C48" s="3"/>
      <c r="D48" s="4"/>
      <c r="E48" s="42" t="e">
        <f t="shared" ca="1" si="0"/>
        <v>#N/A</v>
      </c>
      <c r="F48" s="39" t="e">
        <f t="shared" ca="1" si="1"/>
        <v>#N/A</v>
      </c>
      <c r="G48" s="39">
        <v>0</v>
      </c>
      <c r="H48" s="39" t="e">
        <f t="shared" ca="1" si="2"/>
        <v>#N/A</v>
      </c>
      <c r="I48" s="39">
        <v>0</v>
      </c>
      <c r="J48" s="39">
        <v>0</v>
      </c>
      <c r="K48" s="39">
        <v>0</v>
      </c>
      <c r="L48" s="39">
        <v>0</v>
      </c>
      <c r="M48" s="43" t="e">
        <f t="shared" ca="1" si="3"/>
        <v>#N/A</v>
      </c>
    </row>
    <row r="49" spans="1:13" x14ac:dyDescent="0.3">
      <c r="A49" s="16"/>
      <c r="B49" s="4"/>
      <c r="C49" s="3"/>
      <c r="D49" s="4"/>
      <c r="E49" s="42" t="e">
        <f t="shared" ca="1" si="0"/>
        <v>#N/A</v>
      </c>
      <c r="F49" s="39" t="e">
        <f t="shared" ca="1" si="1"/>
        <v>#N/A</v>
      </c>
      <c r="G49" s="39">
        <v>0</v>
      </c>
      <c r="H49" s="39" t="e">
        <f t="shared" ca="1" si="2"/>
        <v>#N/A</v>
      </c>
      <c r="I49" s="39">
        <v>0</v>
      </c>
      <c r="J49" s="39">
        <v>0</v>
      </c>
      <c r="K49" s="39">
        <v>0</v>
      </c>
      <c r="L49" s="39">
        <v>0</v>
      </c>
      <c r="M49" s="43" t="e">
        <f t="shared" ca="1" si="3"/>
        <v>#N/A</v>
      </c>
    </row>
    <row r="50" spans="1:13" x14ac:dyDescent="0.3">
      <c r="A50" s="16"/>
      <c r="B50" s="4"/>
      <c r="C50" s="3"/>
      <c r="D50" s="4"/>
      <c r="E50" s="42" t="e">
        <f t="shared" ca="1" si="0"/>
        <v>#N/A</v>
      </c>
      <c r="F50" s="39" t="e">
        <f t="shared" ca="1" si="1"/>
        <v>#N/A</v>
      </c>
      <c r="G50" s="39">
        <v>0</v>
      </c>
      <c r="H50" s="39" t="e">
        <f t="shared" ca="1" si="2"/>
        <v>#N/A</v>
      </c>
      <c r="I50" s="39">
        <v>0</v>
      </c>
      <c r="J50" s="39">
        <v>0</v>
      </c>
      <c r="K50" s="39">
        <v>0</v>
      </c>
      <c r="L50" s="39">
        <v>0</v>
      </c>
      <c r="M50" s="43" t="e">
        <f t="shared" ca="1" si="3"/>
        <v>#N/A</v>
      </c>
    </row>
    <row r="51" spans="1:13" x14ac:dyDescent="0.3">
      <c r="A51" s="16"/>
      <c r="B51" s="4"/>
      <c r="C51" s="3"/>
      <c r="D51" s="4"/>
      <c r="E51" s="42" t="e">
        <f t="shared" ca="1" si="0"/>
        <v>#N/A</v>
      </c>
      <c r="F51" s="39" t="e">
        <f t="shared" ca="1" si="1"/>
        <v>#N/A</v>
      </c>
      <c r="G51" s="39">
        <v>0</v>
      </c>
      <c r="H51" s="39" t="e">
        <f t="shared" ca="1" si="2"/>
        <v>#N/A</v>
      </c>
      <c r="I51" s="39">
        <v>0</v>
      </c>
      <c r="J51" s="39">
        <v>0</v>
      </c>
      <c r="K51" s="39">
        <v>0</v>
      </c>
      <c r="L51" s="39">
        <v>0</v>
      </c>
      <c r="M51" s="43" t="e">
        <f t="shared" ca="1" si="3"/>
        <v>#N/A</v>
      </c>
    </row>
    <row r="52" spans="1:13" x14ac:dyDescent="0.3">
      <c r="A52" s="16"/>
      <c r="B52" s="4"/>
      <c r="C52" s="3"/>
      <c r="D52" s="4"/>
      <c r="E52" s="42" t="e">
        <f t="shared" ca="1" si="0"/>
        <v>#N/A</v>
      </c>
      <c r="F52" s="39" t="e">
        <f t="shared" ca="1" si="1"/>
        <v>#N/A</v>
      </c>
      <c r="G52" s="39">
        <v>0</v>
      </c>
      <c r="H52" s="39" t="e">
        <f t="shared" ca="1" si="2"/>
        <v>#N/A</v>
      </c>
      <c r="I52" s="39">
        <v>0</v>
      </c>
      <c r="J52" s="39">
        <v>0</v>
      </c>
      <c r="K52" s="39">
        <v>0</v>
      </c>
      <c r="L52" s="39">
        <v>0</v>
      </c>
      <c r="M52" s="43" t="e">
        <f t="shared" ca="1" si="3"/>
        <v>#N/A</v>
      </c>
    </row>
    <row r="53" spans="1:13" x14ac:dyDescent="0.3">
      <c r="A53" s="16"/>
      <c r="B53" s="4"/>
      <c r="C53" s="3"/>
      <c r="D53" s="4"/>
      <c r="E53" s="42" t="e">
        <f t="shared" ca="1" si="0"/>
        <v>#N/A</v>
      </c>
      <c r="F53" s="39" t="e">
        <f t="shared" ca="1" si="1"/>
        <v>#N/A</v>
      </c>
      <c r="G53" s="39">
        <v>0</v>
      </c>
      <c r="H53" s="39" t="e">
        <f t="shared" ca="1" si="2"/>
        <v>#N/A</v>
      </c>
      <c r="I53" s="39">
        <v>0</v>
      </c>
      <c r="J53" s="39">
        <v>0</v>
      </c>
      <c r="K53" s="39">
        <v>0</v>
      </c>
      <c r="L53" s="39">
        <v>0</v>
      </c>
      <c r="M53" s="43" t="e">
        <f t="shared" ca="1" si="3"/>
        <v>#N/A</v>
      </c>
    </row>
    <row r="54" spans="1:13" x14ac:dyDescent="0.3">
      <c r="A54" s="16"/>
      <c r="B54" s="4"/>
      <c r="C54" s="3"/>
      <c r="D54" s="4"/>
      <c r="E54" s="42" t="e">
        <f t="shared" ca="1" si="0"/>
        <v>#N/A</v>
      </c>
      <c r="F54" s="39" t="e">
        <f t="shared" ca="1" si="1"/>
        <v>#N/A</v>
      </c>
      <c r="G54" s="39">
        <v>0</v>
      </c>
      <c r="H54" s="39" t="e">
        <f t="shared" ca="1" si="2"/>
        <v>#N/A</v>
      </c>
      <c r="I54" s="39">
        <v>0</v>
      </c>
      <c r="J54" s="39">
        <v>0</v>
      </c>
      <c r="K54" s="39">
        <v>0</v>
      </c>
      <c r="L54" s="39">
        <v>0</v>
      </c>
      <c r="M54" s="43" t="e">
        <f t="shared" ca="1" si="3"/>
        <v>#N/A</v>
      </c>
    </row>
    <row r="55" spans="1:13" x14ac:dyDescent="0.3">
      <c r="A55" s="16"/>
      <c r="B55" s="4"/>
      <c r="C55" s="3"/>
      <c r="D55" s="4"/>
      <c r="E55" s="42" t="e">
        <f t="shared" ca="1" si="0"/>
        <v>#N/A</v>
      </c>
      <c r="F55" s="39" t="e">
        <f t="shared" ca="1" si="1"/>
        <v>#N/A</v>
      </c>
      <c r="G55" s="39">
        <v>0</v>
      </c>
      <c r="H55" s="39" t="e">
        <f t="shared" ca="1" si="2"/>
        <v>#N/A</v>
      </c>
      <c r="I55" s="39">
        <v>0</v>
      </c>
      <c r="J55" s="39">
        <v>0</v>
      </c>
      <c r="K55" s="39">
        <v>0</v>
      </c>
      <c r="L55" s="39">
        <v>0</v>
      </c>
      <c r="M55" s="43" t="e">
        <f t="shared" ca="1" si="3"/>
        <v>#N/A</v>
      </c>
    </row>
    <row r="56" spans="1:13" x14ac:dyDescent="0.3">
      <c r="A56" s="16"/>
      <c r="B56" s="4"/>
      <c r="C56" s="3"/>
      <c r="D56" s="4"/>
      <c r="E56" s="42" t="e">
        <f t="shared" ca="1" si="0"/>
        <v>#N/A</v>
      </c>
      <c r="F56" s="39" t="e">
        <f t="shared" ca="1" si="1"/>
        <v>#N/A</v>
      </c>
      <c r="G56" s="39">
        <v>0</v>
      </c>
      <c r="H56" s="39" t="e">
        <f t="shared" ca="1" si="2"/>
        <v>#N/A</v>
      </c>
      <c r="I56" s="39">
        <v>0</v>
      </c>
      <c r="J56" s="39">
        <v>0</v>
      </c>
      <c r="K56" s="39">
        <v>0</v>
      </c>
      <c r="L56" s="39">
        <v>0</v>
      </c>
      <c r="M56" s="43" t="e">
        <f t="shared" ca="1" si="3"/>
        <v>#N/A</v>
      </c>
    </row>
    <row r="57" spans="1:13" x14ac:dyDescent="0.3">
      <c r="A57" s="16"/>
      <c r="B57" s="4"/>
      <c r="C57" s="3"/>
      <c r="D57" s="4"/>
      <c r="E57" s="42" t="e">
        <f t="shared" ca="1" si="0"/>
        <v>#N/A</v>
      </c>
      <c r="F57" s="39" t="e">
        <f t="shared" ca="1" si="1"/>
        <v>#N/A</v>
      </c>
      <c r="G57" s="39">
        <v>0</v>
      </c>
      <c r="H57" s="39" t="e">
        <f t="shared" ca="1" si="2"/>
        <v>#N/A</v>
      </c>
      <c r="I57" s="39">
        <v>0</v>
      </c>
      <c r="J57" s="39">
        <v>0</v>
      </c>
      <c r="K57" s="39">
        <v>0</v>
      </c>
      <c r="L57" s="39">
        <v>0</v>
      </c>
      <c r="M57" s="43" t="e">
        <f t="shared" ca="1" si="3"/>
        <v>#N/A</v>
      </c>
    </row>
    <row r="58" spans="1:13" x14ac:dyDescent="0.3">
      <c r="A58" s="16"/>
      <c r="B58" s="4"/>
      <c r="C58" s="3"/>
      <c r="D58" s="4"/>
      <c r="E58" s="42" t="e">
        <f t="shared" ca="1" si="0"/>
        <v>#N/A</v>
      </c>
      <c r="F58" s="39" t="e">
        <f t="shared" ca="1" si="1"/>
        <v>#N/A</v>
      </c>
      <c r="G58" s="39">
        <v>0</v>
      </c>
      <c r="H58" s="39" t="e">
        <f t="shared" ca="1" si="2"/>
        <v>#N/A</v>
      </c>
      <c r="I58" s="39">
        <v>0</v>
      </c>
      <c r="J58" s="39">
        <v>0</v>
      </c>
      <c r="K58" s="39">
        <v>0</v>
      </c>
      <c r="L58" s="39">
        <v>0</v>
      </c>
      <c r="M58" s="43" t="e">
        <f t="shared" ca="1" si="3"/>
        <v>#N/A</v>
      </c>
    </row>
    <row r="59" spans="1:13" x14ac:dyDescent="0.3">
      <c r="A59" s="16"/>
      <c r="B59" s="4"/>
      <c r="C59" s="3"/>
      <c r="D59" s="4"/>
      <c r="E59" s="42" t="e">
        <f t="shared" ca="1" si="0"/>
        <v>#N/A</v>
      </c>
      <c r="F59" s="39" t="e">
        <f t="shared" ca="1" si="1"/>
        <v>#N/A</v>
      </c>
      <c r="G59" s="39">
        <v>0</v>
      </c>
      <c r="H59" s="39" t="e">
        <f t="shared" ca="1" si="2"/>
        <v>#N/A</v>
      </c>
      <c r="I59" s="39">
        <v>0</v>
      </c>
      <c r="J59" s="39">
        <v>0</v>
      </c>
      <c r="K59" s="39">
        <v>0</v>
      </c>
      <c r="L59" s="39">
        <v>0</v>
      </c>
      <c r="M59" s="43" t="e">
        <f t="shared" ca="1" si="3"/>
        <v>#N/A</v>
      </c>
    </row>
    <row r="60" spans="1:13" x14ac:dyDescent="0.3">
      <c r="A60" s="16"/>
      <c r="B60" s="4"/>
      <c r="C60" s="3"/>
      <c r="D60" s="4"/>
      <c r="E60" s="42" t="e">
        <f t="shared" ca="1" si="0"/>
        <v>#N/A</v>
      </c>
      <c r="F60" s="39" t="e">
        <f t="shared" ca="1" si="1"/>
        <v>#N/A</v>
      </c>
      <c r="G60" s="39">
        <v>0</v>
      </c>
      <c r="H60" s="39" t="e">
        <f t="shared" ca="1" si="2"/>
        <v>#N/A</v>
      </c>
      <c r="I60" s="39">
        <v>0</v>
      </c>
      <c r="J60" s="39">
        <v>0</v>
      </c>
      <c r="K60" s="39">
        <v>0</v>
      </c>
      <c r="L60" s="39">
        <v>0</v>
      </c>
      <c r="M60" s="43" t="e">
        <f t="shared" ca="1" si="3"/>
        <v>#N/A</v>
      </c>
    </row>
    <row r="61" spans="1:13" x14ac:dyDescent="0.3">
      <c r="A61" s="16"/>
      <c r="B61" s="4"/>
      <c r="C61" s="3"/>
      <c r="D61" s="4"/>
      <c r="E61" s="42" t="e">
        <f t="shared" ca="1" si="0"/>
        <v>#N/A</v>
      </c>
      <c r="F61" s="39" t="e">
        <f t="shared" ca="1" si="1"/>
        <v>#N/A</v>
      </c>
      <c r="G61" s="39">
        <v>0</v>
      </c>
      <c r="H61" s="39" t="e">
        <f t="shared" ca="1" si="2"/>
        <v>#N/A</v>
      </c>
      <c r="I61" s="39">
        <v>0</v>
      </c>
      <c r="J61" s="39">
        <v>0</v>
      </c>
      <c r="K61" s="39">
        <v>0</v>
      </c>
      <c r="L61" s="39">
        <v>0</v>
      </c>
      <c r="M61" s="43" t="e">
        <f t="shared" ca="1" si="3"/>
        <v>#N/A</v>
      </c>
    </row>
    <row r="62" spans="1:13" x14ac:dyDescent="0.3">
      <c r="A62" s="16"/>
      <c r="B62" s="4"/>
      <c r="C62" s="3"/>
      <c r="D62" s="4"/>
      <c r="E62" s="42" t="e">
        <f t="shared" ca="1" si="0"/>
        <v>#N/A</v>
      </c>
      <c r="F62" s="39" t="e">
        <f t="shared" ca="1" si="1"/>
        <v>#N/A</v>
      </c>
      <c r="G62" s="39">
        <v>0</v>
      </c>
      <c r="H62" s="39" t="e">
        <f t="shared" ca="1" si="2"/>
        <v>#N/A</v>
      </c>
      <c r="I62" s="39">
        <v>0</v>
      </c>
      <c r="J62" s="39">
        <v>0</v>
      </c>
      <c r="K62" s="39">
        <v>0</v>
      </c>
      <c r="L62" s="39">
        <v>0</v>
      </c>
      <c r="M62" s="43" t="e">
        <f t="shared" ca="1" si="3"/>
        <v>#N/A</v>
      </c>
    </row>
    <row r="63" spans="1:13" x14ac:dyDescent="0.3">
      <c r="A63" s="16"/>
      <c r="B63" s="4"/>
      <c r="C63" s="3"/>
      <c r="D63" s="4"/>
      <c r="E63" s="42" t="e">
        <f t="shared" ca="1" si="0"/>
        <v>#N/A</v>
      </c>
      <c r="F63" s="39" t="e">
        <f t="shared" ca="1" si="1"/>
        <v>#N/A</v>
      </c>
      <c r="G63" s="39">
        <v>0</v>
      </c>
      <c r="H63" s="39" t="e">
        <f t="shared" ca="1" si="2"/>
        <v>#N/A</v>
      </c>
      <c r="I63" s="39">
        <v>0</v>
      </c>
      <c r="J63" s="39">
        <v>0</v>
      </c>
      <c r="K63" s="39">
        <v>0</v>
      </c>
      <c r="L63" s="39">
        <v>0</v>
      </c>
      <c r="M63" s="43" t="e">
        <f t="shared" ca="1" si="3"/>
        <v>#N/A</v>
      </c>
    </row>
    <row r="64" spans="1:13" x14ac:dyDescent="0.3">
      <c r="A64" s="16"/>
      <c r="B64" s="4"/>
      <c r="C64" s="3"/>
      <c r="D64" s="4"/>
      <c r="E64" s="42" t="e">
        <f t="shared" ca="1" si="0"/>
        <v>#N/A</v>
      </c>
      <c r="F64" s="39" t="e">
        <f t="shared" ca="1" si="1"/>
        <v>#N/A</v>
      </c>
      <c r="G64" s="39">
        <v>0</v>
      </c>
      <c r="H64" s="39" t="e">
        <f t="shared" ca="1" si="2"/>
        <v>#N/A</v>
      </c>
      <c r="I64" s="39">
        <v>0</v>
      </c>
      <c r="J64" s="39">
        <v>0</v>
      </c>
      <c r="K64" s="39">
        <v>0</v>
      </c>
      <c r="L64" s="39">
        <v>0</v>
      </c>
      <c r="M64" s="43" t="e">
        <f t="shared" ca="1" si="3"/>
        <v>#N/A</v>
      </c>
    </row>
    <row r="65" spans="1:13" x14ac:dyDescent="0.3">
      <c r="A65" s="16"/>
      <c r="B65" s="4"/>
      <c r="C65" s="3"/>
      <c r="D65" s="4"/>
      <c r="E65" s="42" t="e">
        <f t="shared" ca="1" si="0"/>
        <v>#N/A</v>
      </c>
      <c r="F65" s="39" t="e">
        <f t="shared" ca="1" si="1"/>
        <v>#N/A</v>
      </c>
      <c r="G65" s="39">
        <v>0</v>
      </c>
      <c r="H65" s="39" t="e">
        <f t="shared" ca="1" si="2"/>
        <v>#N/A</v>
      </c>
      <c r="I65" s="39">
        <v>0</v>
      </c>
      <c r="J65" s="39">
        <v>0</v>
      </c>
      <c r="K65" s="39">
        <v>0</v>
      </c>
      <c r="L65" s="39">
        <v>0</v>
      </c>
      <c r="M65" s="43" t="e">
        <f t="shared" ca="1" si="3"/>
        <v>#N/A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>
        <v>0</v>
      </c>
      <c r="H66" s="39" t="e">
        <f t="shared" ca="1" si="2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3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>
        <v>0</v>
      </c>
      <c r="H67" s="39" t="e">
        <f t="shared" ca="1" si="2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3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>
        <v>0</v>
      </c>
      <c r="H68" s="39" t="e">
        <f t="shared" ca="1" si="2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3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>
        <v>0</v>
      </c>
      <c r="H69" s="39" t="e">
        <f t="shared" ca="1" si="2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3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>
        <v>0</v>
      </c>
      <c r="H70" s="39" t="e">
        <f t="shared" ca="1" si="2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3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>
        <v>0</v>
      </c>
      <c r="H71" s="39" t="e">
        <f t="shared" ca="1" si="2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3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>
        <v>0</v>
      </c>
      <c r="H72" s="39" t="e">
        <f t="shared" ca="1" si="2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3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>
        <v>0</v>
      </c>
      <c r="H73" s="39" t="e">
        <f t="shared" ca="1" si="2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3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>
        <v>0</v>
      </c>
      <c r="H74" s="39" t="e">
        <f t="shared" ca="1" si="2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3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>
        <v>0</v>
      </c>
      <c r="H75" s="39" t="e">
        <f t="shared" ca="1" si="2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3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>
        <v>0</v>
      </c>
      <c r="H76" s="39" t="e">
        <f t="shared" ca="1" si="2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3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>
        <v>0</v>
      </c>
      <c r="H77" s="39" t="e">
        <f t="shared" ca="1" si="2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3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>
        <v>0</v>
      </c>
      <c r="H78" s="39" t="e">
        <f t="shared" ca="1" si="2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3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>
        <v>0</v>
      </c>
      <c r="H79" s="39" t="e">
        <f t="shared" ca="1" si="2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3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>
        <v>0</v>
      </c>
      <c r="H80" s="39" t="e">
        <f t="shared" ca="1" si="2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3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>
        <v>0</v>
      </c>
      <c r="H81" s="39" t="e">
        <f t="shared" ca="1" si="2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3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>
        <v>0</v>
      </c>
      <c r="H82" s="39" t="e">
        <f t="shared" ca="1" si="2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3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>
        <v>0</v>
      </c>
      <c r="H83" s="39" t="e">
        <f t="shared" ca="1" si="2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3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>
        <v>0</v>
      </c>
      <c r="H84" s="39" t="e">
        <f t="shared" ca="1" si="2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3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>
        <v>0</v>
      </c>
      <c r="H85" s="39" t="e">
        <f t="shared" ca="1" si="2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3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>
        <v>0</v>
      </c>
      <c r="H86" s="39" t="e">
        <f t="shared" ca="1" si="2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3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>
        <v>0</v>
      </c>
      <c r="H87" s="39" t="e">
        <f t="shared" ca="1" si="2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3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>
        <v>0</v>
      </c>
      <c r="H88" s="39" t="e">
        <f t="shared" ca="1" si="2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3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>
        <v>0</v>
      </c>
      <c r="H89" s="39" t="e">
        <f t="shared" ca="1" si="2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3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>
        <v>0</v>
      </c>
      <c r="H90" s="39" t="e">
        <f t="shared" ca="1" si="2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3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>
        <v>0</v>
      </c>
      <c r="H91" s="39" t="e">
        <f t="shared" ca="1" si="2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3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>
        <v>0</v>
      </c>
      <c r="H92" s="39" t="e">
        <f t="shared" ca="1" si="2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3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>
        <v>0</v>
      </c>
      <c r="H93" s="39" t="e">
        <f t="shared" ca="1" si="2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3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>
        <v>0</v>
      </c>
      <c r="H94" s="39" t="e">
        <f t="shared" ca="1" si="2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3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>
        <v>0</v>
      </c>
      <c r="H95" s="39" t="e">
        <f t="shared" ca="1" si="2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3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>
        <v>0</v>
      </c>
      <c r="H96" s="39" t="e">
        <f t="shared" ca="1" si="2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3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>
        <v>0</v>
      </c>
      <c r="H97" s="39" t="e">
        <f t="shared" ca="1" si="2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3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>
        <v>0</v>
      </c>
      <c r="H98" s="39" t="e">
        <f t="shared" ca="1" si="2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3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>
        <v>0</v>
      </c>
      <c r="H99" s="39" t="e">
        <f t="shared" ca="1" si="2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3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>
        <v>0</v>
      </c>
      <c r="H100" s="39" t="e">
        <f t="shared" ca="1" si="2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3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>
        <v>0</v>
      </c>
      <c r="H101" s="39" t="e">
        <f t="shared" ca="1" si="2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3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>
        <v>0</v>
      </c>
      <c r="H102" s="39" t="e">
        <f t="shared" ca="1" si="2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3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>
        <v>0</v>
      </c>
      <c r="H103" s="39" t="e">
        <f t="shared" ca="1" si="2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3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>
        <v>0</v>
      </c>
      <c r="H104" s="39" t="e">
        <f t="shared" ca="1" si="2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3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>
        <v>0</v>
      </c>
      <c r="H105" s="39" t="e">
        <f t="shared" ca="1" si="2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3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>
        <v>0</v>
      </c>
      <c r="H106" s="39" t="e">
        <f t="shared" ca="1" si="2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3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>
        <v>0</v>
      </c>
      <c r="H107" s="39" t="e">
        <f t="shared" ca="1" si="2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3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>
        <v>0</v>
      </c>
      <c r="H108" s="39" t="e">
        <f t="shared" ca="1" si="2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3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>
        <v>0</v>
      </c>
      <c r="H109" s="39" t="e">
        <f t="shared" ca="1" si="2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3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>
        <v>0</v>
      </c>
      <c r="H110" s="39" t="e">
        <f t="shared" ca="1" si="2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3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>
        <v>0</v>
      </c>
      <c r="H111" s="39" t="e">
        <f t="shared" ca="1" si="2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3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>
        <v>0</v>
      </c>
      <c r="H112" s="39" t="e">
        <f t="shared" ca="1" si="2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3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>
        <v>0</v>
      </c>
      <c r="H113" s="39" t="e">
        <f t="shared" ca="1" si="2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3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>
        <v>0</v>
      </c>
      <c r="H114" s="39" t="e">
        <f t="shared" ca="1" si="2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3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>
        <v>0</v>
      </c>
      <c r="H115" s="39" t="e">
        <f t="shared" ca="1" si="2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3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>
        <v>0</v>
      </c>
      <c r="H116" s="39" t="e">
        <f t="shared" ca="1" si="2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3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>
        <v>0</v>
      </c>
      <c r="H117" s="39" t="e">
        <f t="shared" ca="1" si="2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3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>
        <v>0</v>
      </c>
      <c r="H118" s="39" t="e">
        <f t="shared" ca="1" si="2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3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>
        <v>0</v>
      </c>
      <c r="H119" s="39" t="e">
        <f t="shared" ca="1" si="2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3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>
        <v>0</v>
      </c>
      <c r="H120" s="39" t="e">
        <f t="shared" ca="1" si="2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3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>
        <v>0</v>
      </c>
      <c r="H121" s="39" t="e">
        <f t="shared" ca="1" si="2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3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>
        <v>0</v>
      </c>
      <c r="H122" s="39" t="e">
        <f t="shared" ca="1" si="2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3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>
        <v>0</v>
      </c>
      <c r="H123" s="39" t="e">
        <f t="shared" ca="1" si="2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3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>
        <v>0</v>
      </c>
      <c r="H124" s="39" t="e">
        <f t="shared" ca="1" si="2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3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>
        <v>0</v>
      </c>
      <c r="H125" s="39" t="e">
        <f t="shared" ca="1" si="2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3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>
        <v>0</v>
      </c>
      <c r="H126" s="39" t="e">
        <f t="shared" ca="1" si="2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3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>
        <v>0</v>
      </c>
      <c r="H127" s="39" t="e">
        <f t="shared" ca="1" si="2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3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>
        <v>0</v>
      </c>
      <c r="H128" s="39" t="e">
        <f t="shared" ca="1" si="2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3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>
        <v>0</v>
      </c>
      <c r="H129" s="39" t="e">
        <f t="shared" ca="1" si="2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3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>
        <v>0</v>
      </c>
      <c r="H130" s="39" t="e">
        <f t="shared" ca="1" si="2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3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>
        <v>0</v>
      </c>
      <c r="H131" s="39" t="e">
        <f t="shared" ca="1" si="2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3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>
        <v>0</v>
      </c>
      <c r="H132" s="39" t="e">
        <f t="shared" ca="1" si="2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3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>
        <v>0</v>
      </c>
      <c r="H133" s="39" t="e">
        <f t="shared" ca="1" si="2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3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>
        <v>0</v>
      </c>
      <c r="H134" s="39" t="e">
        <f t="shared" ca="1" si="2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3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>
        <v>0</v>
      </c>
      <c r="H135" s="39" t="e">
        <f t="shared" ca="1" si="2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3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>
        <v>0</v>
      </c>
      <c r="H136" s="39" t="e">
        <f t="shared" ca="1" si="2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3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>
        <v>0</v>
      </c>
      <c r="H137" s="39" t="e">
        <f t="shared" ca="1" si="2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3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>
        <v>0</v>
      </c>
      <c r="H138" s="39" t="e">
        <f t="shared" ca="1" si="2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3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>
        <v>0</v>
      </c>
      <c r="H139" s="39" t="e">
        <f t="shared" ca="1" si="2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3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>
        <v>0</v>
      </c>
      <c r="H140" s="39" t="e">
        <f t="shared" ca="1" si="2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3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>
        <v>0</v>
      </c>
      <c r="H141" s="39" t="e">
        <f t="shared" ca="1" si="2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3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>
        <v>0</v>
      </c>
      <c r="H142" s="39" t="e">
        <f t="shared" ca="1" si="2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3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>
        <v>0</v>
      </c>
      <c r="H143" s="39" t="e">
        <f t="shared" ca="1" si="2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3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>
        <v>0</v>
      </c>
      <c r="H144" s="39" t="e">
        <f t="shared" ca="1" si="2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3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>
        <v>0</v>
      </c>
      <c r="H145" s="39" t="e">
        <f t="shared" ca="1" si="2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3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>
        <v>0</v>
      </c>
      <c r="H146" s="39" t="e">
        <f t="shared" ca="1" si="2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3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>
        <v>0</v>
      </c>
      <c r="H147" s="39" t="e">
        <f t="shared" ca="1" si="2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3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>
        <v>0</v>
      </c>
      <c r="H148" s="39" t="e">
        <f t="shared" ca="1" si="2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3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>
        <v>0</v>
      </c>
      <c r="H149" s="39" t="e">
        <f t="shared" ca="1" si="2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3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>
        <v>0</v>
      </c>
      <c r="H150" s="39" t="e">
        <f t="shared" ca="1" si="2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3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>
        <v>0</v>
      </c>
      <c r="H151" s="39" t="e">
        <f t="shared" ca="1" si="2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3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>
        <v>0</v>
      </c>
      <c r="H152" s="39" t="e">
        <f t="shared" ca="1" si="2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3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>
        <v>0</v>
      </c>
      <c r="H153" s="39" t="e">
        <f t="shared" ca="1" si="2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3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>
        <v>0</v>
      </c>
      <c r="H154" s="39" t="e">
        <f t="shared" ca="1" si="2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3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>
        <v>0</v>
      </c>
      <c r="H155" s="39" t="e">
        <f t="shared" ca="1" si="2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3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>
        <v>0</v>
      </c>
      <c r="H156" s="39" t="e">
        <f t="shared" ca="1" si="2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3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>
        <v>0</v>
      </c>
      <c r="H157" s="39" t="e">
        <f t="shared" ca="1" si="2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3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>
        <v>0</v>
      </c>
      <c r="H158" s="39" t="e">
        <f t="shared" ca="1" si="2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3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>
        <v>0</v>
      </c>
      <c r="H159" s="39" t="e">
        <f t="shared" ca="1" si="2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3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>
        <v>0</v>
      </c>
      <c r="H160" s="39" t="e">
        <f t="shared" ca="1" si="2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3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>
        <v>0</v>
      </c>
      <c r="H161" s="39" t="e">
        <f t="shared" ca="1" si="2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3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>
        <v>0</v>
      </c>
      <c r="H162" s="39" t="e">
        <f t="shared" ca="1" si="2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3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>
        <v>0</v>
      </c>
      <c r="H163" s="39" t="e">
        <f t="shared" ca="1" si="2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3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>
        <v>0</v>
      </c>
      <c r="H164" s="39" t="e">
        <f t="shared" ca="1" si="2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3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>
        <v>0</v>
      </c>
      <c r="H165" s="39" t="e">
        <f t="shared" ca="1" si="2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3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>
        <v>0</v>
      </c>
      <c r="H166" s="39" t="e">
        <f t="shared" ca="1" si="2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3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>
        <v>0</v>
      </c>
      <c r="H167" s="39" t="e">
        <f t="shared" ca="1" si="2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3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>
        <v>0</v>
      </c>
      <c r="H168" s="39" t="e">
        <f t="shared" ca="1" si="2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3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>
        <v>0</v>
      </c>
      <c r="H169" s="39" t="e">
        <f t="shared" ca="1" si="2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3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>
        <v>0</v>
      </c>
      <c r="H170" s="39" t="e">
        <f t="shared" ca="1" si="2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3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>
        <v>0</v>
      </c>
      <c r="H171" s="39" t="e">
        <f t="shared" ca="1" si="2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3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>
        <v>0</v>
      </c>
      <c r="H172" s="39" t="e">
        <f t="shared" ca="1" si="2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3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>
        <v>0</v>
      </c>
      <c r="H173" s="39" t="e">
        <f t="shared" ca="1" si="2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3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>
        <v>0</v>
      </c>
      <c r="H174" s="39" t="e">
        <f t="shared" ca="1" si="2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3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>
        <v>0</v>
      </c>
      <c r="H175" s="39" t="e">
        <f t="shared" ca="1" si="2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3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>
        <v>0</v>
      </c>
      <c r="H176" s="39" t="e">
        <f t="shared" ca="1" si="2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3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>
        <v>0</v>
      </c>
      <c r="H177" s="39" t="e">
        <f t="shared" ca="1" si="2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3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>
        <v>0</v>
      </c>
      <c r="H178" s="39" t="e">
        <f t="shared" ca="1" si="2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3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>
        <v>0</v>
      </c>
      <c r="H179" s="39" t="e">
        <f t="shared" ca="1" si="2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3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>
        <v>0</v>
      </c>
      <c r="H180" s="39" t="e">
        <f t="shared" ca="1" si="2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3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>
        <v>0</v>
      </c>
      <c r="H181" s="39" t="e">
        <f t="shared" ca="1" si="2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3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>
        <v>0</v>
      </c>
      <c r="H182" s="39" t="e">
        <f t="shared" ca="1" si="2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3"/>
        <v>#N/A</v>
      </c>
    </row>
    <row r="183" spans="1:13" ht="15" thickBot="1" x14ac:dyDescent="0.35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>
        <v>0</v>
      </c>
      <c r="H183" s="39" t="e">
        <f t="shared" ca="1" si="2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3"/>
        <v>#N/A</v>
      </c>
    </row>
    <row r="184" spans="1:13" ht="15" thickBot="1" x14ac:dyDescent="0.35">
      <c r="A184" s="16"/>
      <c r="B184" s="19"/>
      <c r="C184" s="18"/>
      <c r="D184" s="19" t="s">
        <v>18</v>
      </c>
      <c r="E184" s="24" t="e">
        <f t="shared" ref="E184:M184" ca="1" si="4">SUM(E3:E183)</f>
        <v>#N/A</v>
      </c>
      <c r="F184" s="24" t="e">
        <f t="shared" ca="1" si="4"/>
        <v>#N/A</v>
      </c>
      <c r="G184" s="24">
        <f t="shared" si="4"/>
        <v>0</v>
      </c>
      <c r="H184" s="24" t="e">
        <f t="shared" ca="1" si="4"/>
        <v>#N/A</v>
      </c>
      <c r="I184" s="24">
        <f t="shared" si="4"/>
        <v>0</v>
      </c>
      <c r="J184" s="24">
        <f t="shared" si="4"/>
        <v>0</v>
      </c>
      <c r="K184" s="24">
        <f t="shared" si="4"/>
        <v>0</v>
      </c>
      <c r="L184" s="24">
        <f t="shared" si="4"/>
        <v>0</v>
      </c>
      <c r="M184" s="25" t="e">
        <f t="shared" ca="1" si="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13"/>
  <sheetViews>
    <sheetView topLeftCell="A5" workbookViewId="0">
      <selection activeCell="A14" sqref="A14:XFD104857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4.4" customHeight="1" x14ac:dyDescent="0.3">
      <c r="A3" s="91" t="s">
        <v>251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14.4" customHeight="1" x14ac:dyDescent="0.3">
      <c r="A4" s="91" t="s">
        <v>252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ht="14.4" customHeight="1" x14ac:dyDescent="0.3">
      <c r="A5" s="91" t="s">
        <v>45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12" ht="14.4" customHeight="1" x14ac:dyDescent="0.3">
      <c r="A6" s="90" t="s">
        <v>243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ht="14.4" customHeight="1" x14ac:dyDescent="0.3">
      <c r="A7" s="90" t="s">
        <v>244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1:12" x14ac:dyDescent="0.3">
      <c r="A8" s="46" t="s">
        <v>12</v>
      </c>
      <c r="B8" s="46" t="s">
        <v>245</v>
      </c>
      <c r="C8" s="46" t="s">
        <v>46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28.8" x14ac:dyDescent="0.3">
      <c r="A9" s="47" t="s">
        <v>246</v>
      </c>
      <c r="B9" s="48">
        <v>3800230</v>
      </c>
      <c r="C9" s="47" t="s">
        <v>247</v>
      </c>
      <c r="D9" s="48">
        <v>0</v>
      </c>
      <c r="E9" s="48">
        <v>3292</v>
      </c>
      <c r="F9" s="48">
        <v>0</v>
      </c>
      <c r="G9" s="48">
        <v>2228</v>
      </c>
      <c r="H9" s="48">
        <v>0</v>
      </c>
      <c r="I9" s="48">
        <v>0</v>
      </c>
      <c r="J9" s="48">
        <v>0</v>
      </c>
      <c r="K9" s="48">
        <v>0</v>
      </c>
      <c r="L9" s="48">
        <v>1064</v>
      </c>
    </row>
    <row r="10" spans="1:12" ht="28.8" x14ac:dyDescent="0.3">
      <c r="A10" s="47" t="s">
        <v>246</v>
      </c>
      <c r="B10" s="48">
        <v>3800230</v>
      </c>
      <c r="C10" s="47" t="s">
        <v>248</v>
      </c>
      <c r="D10" s="48">
        <v>0</v>
      </c>
      <c r="E10" s="48">
        <v>423</v>
      </c>
      <c r="F10" s="48">
        <v>0</v>
      </c>
      <c r="G10" s="48">
        <v>517</v>
      </c>
      <c r="H10" s="48">
        <v>0</v>
      </c>
      <c r="I10" s="48">
        <v>0</v>
      </c>
      <c r="J10" s="48">
        <v>0</v>
      </c>
      <c r="K10" s="48">
        <v>0</v>
      </c>
      <c r="L10" s="48">
        <v>-94</v>
      </c>
    </row>
    <row r="11" spans="1:12" ht="28.8" x14ac:dyDescent="0.3">
      <c r="A11" s="47" t="s">
        <v>246</v>
      </c>
      <c r="B11" s="48">
        <v>3800230</v>
      </c>
      <c r="C11" s="47" t="s">
        <v>249</v>
      </c>
      <c r="D11" s="48">
        <v>0</v>
      </c>
      <c r="E11" s="48">
        <v>783</v>
      </c>
      <c r="F11" s="48">
        <v>0</v>
      </c>
      <c r="G11" s="48">
        <v>1200</v>
      </c>
      <c r="H11" s="48">
        <v>0</v>
      </c>
      <c r="I11" s="48">
        <v>0</v>
      </c>
      <c r="J11" s="48">
        <v>0</v>
      </c>
      <c r="K11" s="48">
        <v>0</v>
      </c>
      <c r="L11" s="48">
        <v>-417</v>
      </c>
    </row>
    <row r="12" spans="1:12" ht="28.8" x14ac:dyDescent="0.3">
      <c r="A12" s="47" t="s">
        <v>246</v>
      </c>
      <c r="B12" s="48">
        <v>3800230</v>
      </c>
      <c r="C12" s="47" t="s">
        <v>47</v>
      </c>
      <c r="D12" s="48">
        <v>0</v>
      </c>
      <c r="E12" s="48">
        <v>4125</v>
      </c>
      <c r="F12" s="48">
        <v>0</v>
      </c>
      <c r="G12" s="48">
        <v>2842</v>
      </c>
      <c r="H12" s="48">
        <v>0</v>
      </c>
      <c r="I12" s="48">
        <v>0</v>
      </c>
      <c r="J12" s="48">
        <v>0</v>
      </c>
      <c r="K12" s="48">
        <v>0</v>
      </c>
      <c r="L12" s="48">
        <v>1283</v>
      </c>
    </row>
    <row r="13" spans="1:12" ht="28.8" x14ac:dyDescent="0.3">
      <c r="A13" s="47" t="s">
        <v>246</v>
      </c>
      <c r="B13" s="48">
        <v>3800230</v>
      </c>
      <c r="C13" s="47" t="s">
        <v>250</v>
      </c>
      <c r="D13" s="48">
        <v>0</v>
      </c>
      <c r="E13" s="48">
        <v>240</v>
      </c>
      <c r="F13" s="48">
        <v>0</v>
      </c>
      <c r="G13" s="48">
        <v>300</v>
      </c>
      <c r="H13" s="48">
        <v>0</v>
      </c>
      <c r="I13" s="48">
        <v>0</v>
      </c>
      <c r="J13" s="48">
        <v>0</v>
      </c>
      <c r="K13" s="48">
        <v>0</v>
      </c>
      <c r="L13" s="48">
        <v>-60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"/>
  <sheetViews>
    <sheetView workbookViewId="0">
      <selection activeCell="E17" sqref="E17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42</v>
      </c>
      <c r="B1">
        <f>VLOOKUP(A1,'[2]Opration TeamMember_ItemMaster_'!$B$9:$E$991,4,0)</f>
        <v>408</v>
      </c>
      <c r="C1">
        <v>12</v>
      </c>
    </row>
    <row r="2" spans="1:3" x14ac:dyDescent="0.3">
      <c r="A2" t="s">
        <v>43</v>
      </c>
      <c r="B2">
        <f>VLOOKUP(A2,'[2]Opration TeamMember_ItemMaster_'!$B$9:$E$991,4,0)</f>
        <v>411</v>
      </c>
      <c r="C2">
        <v>3</v>
      </c>
    </row>
    <row r="3" spans="1:3" x14ac:dyDescent="0.3">
      <c r="A3" t="s">
        <v>44</v>
      </c>
      <c r="B3">
        <f>VLOOKUP(A3,'[2]Opration TeamMember_ItemMaster_'!$B$9:$E$991,4,0)</f>
        <v>416</v>
      </c>
      <c r="C3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32"/>
  <sheetViews>
    <sheetView showGridLines="0" workbookViewId="0">
      <selection activeCell="A8" sqref="A8"/>
    </sheetView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92" t="s">
        <v>48</v>
      </c>
      <c r="C1" s="93"/>
      <c r="D1" s="93"/>
      <c r="E1" s="93"/>
      <c r="F1" s="93"/>
      <c r="G1" s="93"/>
      <c r="H1" s="93"/>
      <c r="I1" s="93"/>
      <c r="J1" s="94"/>
      <c r="K1" s="92" t="s">
        <v>49</v>
      </c>
      <c r="L1" s="93"/>
      <c r="M1" s="93"/>
      <c r="N1" s="93"/>
      <c r="O1" s="93"/>
      <c r="P1" s="93"/>
      <c r="Q1" s="93"/>
      <c r="R1" s="93"/>
      <c r="S1" s="94"/>
      <c r="T1" s="92" t="s">
        <v>13</v>
      </c>
      <c r="U1" s="93"/>
      <c r="V1" s="93"/>
      <c r="W1" s="93"/>
      <c r="X1" s="93"/>
      <c r="Y1" s="93"/>
      <c r="Z1" s="93"/>
      <c r="AA1" s="93"/>
      <c r="AB1" s="9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/>
      <c r="B4" s="20">
        <f t="shared" ref="B4:J19" ca="1" si="0">IFERROR(INDEX(Zylem,MATCH($A4,Matchrow,0),MATCH(B$3,Matchcolumn,0)),0)</f>
        <v>0</v>
      </c>
      <c r="C4" s="20">
        <f t="shared" ca="1" si="0"/>
        <v>0</v>
      </c>
      <c r="D4" s="20">
        <f t="shared" ca="1" si="0"/>
        <v>0</v>
      </c>
      <c r="E4" s="20">
        <f t="shared" ca="1" si="0"/>
        <v>0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0</v>
      </c>
      <c r="K4" s="27">
        <f ca="1">IFERROR(VLOOKUP($A4,FInal_Dealer,MATCH(K$3,'Final Dealer Work'!$B$2:$M$2,0),0),0)</f>
        <v>0</v>
      </c>
      <c r="L4" s="28">
        <f ca="1">IFERROR(VLOOKUP($A4,FInal_Dealer,MATCH(L$3,'Final Dealer Work'!$B$2:$M$2,0),0),0)</f>
        <v>0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0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0</v>
      </c>
      <c r="T4" s="28">
        <f ca="1">B4-K4</f>
        <v>0</v>
      </c>
      <c r="U4" s="28">
        <f t="shared" ref="U4:AB178" ca="1" si="1">C4-L4</f>
        <v>0</v>
      </c>
      <c r="V4" s="28">
        <f t="shared" ca="1" si="1"/>
        <v>0</v>
      </c>
      <c r="W4" s="28">
        <f t="shared" ca="1" si="1"/>
        <v>0</v>
      </c>
      <c r="X4" s="28">
        <f t="shared" ca="1" si="1"/>
        <v>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tr">
        <f ca="1">IF(AND(T4=0,AB4=0),"Ok","Issue")</f>
        <v>Ok</v>
      </c>
    </row>
    <row r="5" spans="1:29" x14ac:dyDescent="0.3">
      <c r="A5" s="17"/>
      <c r="B5" s="20">
        <f t="shared" ca="1" si="0"/>
        <v>0</v>
      </c>
      <c r="C5" s="20">
        <f t="shared" ca="1" si="0"/>
        <v>0</v>
      </c>
      <c r="D5" s="20">
        <f t="shared" ca="1" si="0"/>
        <v>0</v>
      </c>
      <c r="E5" s="20">
        <f t="shared" ca="1" si="0"/>
        <v>0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f t="shared" ca="1" si="0"/>
        <v>0</v>
      </c>
      <c r="K5" s="27">
        <f ca="1">IFERROR(VLOOKUP($A5,FInal_Dealer,MATCH(K$3,'Final Dealer Work'!$B$2:$M$2,0),0),0)</f>
        <v>0</v>
      </c>
      <c r="L5" s="20">
        <f ca="1">IFERROR(VLOOKUP($A5,FInal_Dealer,MATCH(L$3,'Final Dealer Work'!$B$2:$M$2,0),0),0)</f>
        <v>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0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0</v>
      </c>
      <c r="T5" s="20">
        <f t="shared" ref="T5:T68" ca="1" si="2">B5-K5</f>
        <v>0</v>
      </c>
      <c r="U5" s="20">
        <f t="shared" ref="U5:U167" ca="1" si="3">C5-L5</f>
        <v>0</v>
      </c>
      <c r="V5" s="20">
        <f t="shared" ref="V5:V167" ca="1" si="4">D5-M5</f>
        <v>0</v>
      </c>
      <c r="W5" s="20">
        <f t="shared" ref="W5:W167" ca="1" si="5">E5-N5</f>
        <v>0</v>
      </c>
      <c r="X5" s="20">
        <f t="shared" ref="X5:X167" ca="1" si="6">F5-O5</f>
        <v>0</v>
      </c>
      <c r="Y5" s="20">
        <f t="shared" ref="Y5:Y167" ca="1" si="7">G5-P5</f>
        <v>0</v>
      </c>
      <c r="Z5" s="20">
        <f t="shared" ref="Z5:Z167" ca="1" si="8">H5-Q5</f>
        <v>0</v>
      </c>
      <c r="AA5" s="20">
        <f t="shared" ref="AA5:AA167" ca="1" si="9">I5-R5</f>
        <v>0</v>
      </c>
      <c r="AB5" s="20">
        <f t="shared" ref="AB5:AB167" ca="1" si="10">J5-S5</f>
        <v>0</v>
      </c>
      <c r="AC5" s="17" t="str">
        <f t="shared" ref="AC5:AC68" ca="1" si="11">IF(AND(T5=0,AB5=0),"Ok","Issue")</f>
        <v>Ok</v>
      </c>
    </row>
    <row r="6" spans="1:29" x14ac:dyDescent="0.3">
      <c r="A6" s="17"/>
      <c r="B6" s="20">
        <f t="shared" ca="1" si="0"/>
        <v>0</v>
      </c>
      <c r="C6" s="20">
        <f t="shared" ca="1" si="0"/>
        <v>0</v>
      </c>
      <c r="D6" s="20">
        <f t="shared" ca="1" si="0"/>
        <v>0</v>
      </c>
      <c r="E6" s="20">
        <f t="shared" ca="1" si="0"/>
        <v>0</v>
      </c>
      <c r="F6" s="20">
        <f t="shared" ca="1" si="0"/>
        <v>0</v>
      </c>
      <c r="G6" s="20">
        <f t="shared" ca="1" si="0"/>
        <v>0</v>
      </c>
      <c r="H6" s="20">
        <f t="shared" ca="1" si="0"/>
        <v>0</v>
      </c>
      <c r="I6" s="20">
        <f t="shared" ca="1" si="0"/>
        <v>0</v>
      </c>
      <c r="J6" s="26">
        <f t="shared" ca="1" si="0"/>
        <v>0</v>
      </c>
      <c r="K6" s="27">
        <f ca="1">IFERROR(VLOOKUP($A6,FInal_Dealer,MATCH(K$3,'Final Dealer Work'!$B$2:$M$2,0),0),0)</f>
        <v>0</v>
      </c>
      <c r="L6" s="20">
        <f ca="1">IFERROR(VLOOKUP($A6,FInal_Dealer,MATCH(L$3,'Final Dealer Work'!$B$2:$M$2,0),0),0)</f>
        <v>0</v>
      </c>
      <c r="M6" s="20">
        <f ca="1">IFERROR(VLOOKUP($A6,FInal_Dealer,MATCH(M$3,'Final Dealer Work'!$B$2:$M$2,0),0),0)</f>
        <v>0</v>
      </c>
      <c r="N6" s="20">
        <f ca="1">IFERROR(VLOOKUP($A6,FInal_Dealer,MATCH(N$3,'Final Dealer Work'!$B$2:$M$2,0),0),0)</f>
        <v>0</v>
      </c>
      <c r="O6" s="20">
        <f ca="1">IFERROR(VLOOKUP($A6,FInal_Dealer,MATCH(O$3,'Final Dealer Work'!$B$2:$M$2,0),0),0)</f>
        <v>0</v>
      </c>
      <c r="P6" s="20">
        <f ca="1">IFERROR(VLOOKUP($A6,FInal_Dealer,MATCH(P$3,'Final Dealer Work'!$B$2:$M$2,0),0),0)</f>
        <v>0</v>
      </c>
      <c r="Q6" s="20">
        <f ca="1">IFERROR(VLOOKUP($A6,FInal_Dealer,MATCH(Q$3,'Final Dealer Work'!$B$2:$M$2,0),0),0)</f>
        <v>0</v>
      </c>
      <c r="R6" s="20">
        <f ca="1">IFERROR(VLOOKUP($A6,FInal_Dealer,MATCH(R$3,'Final Dealer Work'!$B$2:$M$2,0),0),0)</f>
        <v>0</v>
      </c>
      <c r="S6" s="26">
        <f ca="1">IFERROR(VLOOKUP($A6,FInal_Dealer,MATCH(S$3,'Final Dealer Work'!$B$2:$M$2,0),0),0)</f>
        <v>0</v>
      </c>
      <c r="T6" s="20">
        <f t="shared" ca="1" si="2"/>
        <v>0</v>
      </c>
      <c r="U6" s="20">
        <f t="shared" ca="1" si="3"/>
        <v>0</v>
      </c>
      <c r="V6" s="20">
        <f t="shared" ca="1" si="4"/>
        <v>0</v>
      </c>
      <c r="W6" s="20">
        <f t="shared" ca="1" si="5"/>
        <v>0</v>
      </c>
      <c r="X6" s="20">
        <f t="shared" ca="1" si="6"/>
        <v>0</v>
      </c>
      <c r="Y6" s="20">
        <f t="shared" ca="1" si="7"/>
        <v>0</v>
      </c>
      <c r="Z6" s="20">
        <f t="shared" ca="1" si="8"/>
        <v>0</v>
      </c>
      <c r="AA6" s="20">
        <f t="shared" ca="1" si="9"/>
        <v>0</v>
      </c>
      <c r="AB6" s="20">
        <f t="shared" ca="1" si="10"/>
        <v>0</v>
      </c>
      <c r="AC6" s="17" t="str">
        <f t="shared" ca="1" si="11"/>
        <v>Ok</v>
      </c>
    </row>
    <row r="7" spans="1:29" x14ac:dyDescent="0.3">
      <c r="A7" s="17"/>
      <c r="B7" s="20">
        <f t="shared" ca="1" si="0"/>
        <v>0</v>
      </c>
      <c r="C7" s="20">
        <f t="shared" ca="1" si="0"/>
        <v>0</v>
      </c>
      <c r="D7" s="20">
        <f t="shared" ca="1" si="0"/>
        <v>0</v>
      </c>
      <c r="E7" s="20">
        <f t="shared" ca="1" si="0"/>
        <v>0</v>
      </c>
      <c r="F7" s="20">
        <f t="shared" ca="1" si="0"/>
        <v>0</v>
      </c>
      <c r="G7" s="20">
        <f t="shared" ca="1" si="0"/>
        <v>0</v>
      </c>
      <c r="H7" s="20">
        <f t="shared" ca="1" si="0"/>
        <v>0</v>
      </c>
      <c r="I7" s="20">
        <f t="shared" ca="1" si="0"/>
        <v>0</v>
      </c>
      <c r="J7" s="26">
        <f t="shared" ca="1" si="0"/>
        <v>0</v>
      </c>
      <c r="K7" s="27">
        <f ca="1">IFERROR(VLOOKUP($A7,FInal_Dealer,MATCH(K$3,'Final Dealer Work'!$B$2:$M$2,0),0),0)</f>
        <v>0</v>
      </c>
      <c r="L7" s="20">
        <f ca="1">IFERROR(VLOOKUP($A7,FInal_Dealer,MATCH(L$3,'Final Dealer Work'!$B$2:$M$2,0),0),0)</f>
        <v>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0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0</v>
      </c>
      <c r="T7" s="20">
        <f t="shared" ca="1" si="2"/>
        <v>0</v>
      </c>
      <c r="U7" s="20">
        <f t="shared" ca="1" si="3"/>
        <v>0</v>
      </c>
      <c r="V7" s="20">
        <f t="shared" ca="1" si="4"/>
        <v>0</v>
      </c>
      <c r="W7" s="20">
        <f t="shared" ca="1" si="5"/>
        <v>0</v>
      </c>
      <c r="X7" s="20">
        <f t="shared" ca="1" si="6"/>
        <v>0</v>
      </c>
      <c r="Y7" s="20">
        <f t="shared" ca="1" si="7"/>
        <v>0</v>
      </c>
      <c r="Z7" s="20">
        <f t="shared" ca="1" si="8"/>
        <v>0</v>
      </c>
      <c r="AA7" s="20">
        <f t="shared" ca="1" si="9"/>
        <v>0</v>
      </c>
      <c r="AB7" s="20">
        <f t="shared" ca="1" si="10"/>
        <v>0</v>
      </c>
      <c r="AC7" s="17" t="str">
        <f t="shared" ca="1" si="11"/>
        <v>Ok</v>
      </c>
    </row>
    <row r="8" spans="1:29" x14ac:dyDescent="0.3">
      <c r="A8" s="17"/>
      <c r="B8" s="20">
        <f t="shared" ca="1" si="0"/>
        <v>0</v>
      </c>
      <c r="C8" s="20">
        <f t="shared" ca="1" si="0"/>
        <v>0</v>
      </c>
      <c r="D8" s="20">
        <f t="shared" ca="1" si="0"/>
        <v>0</v>
      </c>
      <c r="E8" s="20">
        <f t="shared" ca="1" si="0"/>
        <v>0</v>
      </c>
      <c r="F8" s="20">
        <f t="shared" ca="1" si="0"/>
        <v>0</v>
      </c>
      <c r="G8" s="20">
        <f t="shared" ca="1" si="0"/>
        <v>0</v>
      </c>
      <c r="H8" s="20">
        <f t="shared" ca="1" si="0"/>
        <v>0</v>
      </c>
      <c r="I8" s="20">
        <f t="shared" ca="1" si="0"/>
        <v>0</v>
      </c>
      <c r="J8" s="26">
        <f t="shared" ca="1" si="0"/>
        <v>0</v>
      </c>
      <c r="K8" s="27">
        <f ca="1">IFERROR(VLOOKUP($A8,FInal_Dealer,MATCH(K$3,'Final Dealer Work'!$B$2:$M$2,0),0),0)</f>
        <v>0</v>
      </c>
      <c r="L8" s="20">
        <f ca="1">IFERROR(VLOOKUP($A8,FInal_Dealer,MATCH(L$3,'Final Dealer Work'!$B$2:$M$2,0),0),0)</f>
        <v>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0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0</v>
      </c>
      <c r="T8" s="20">
        <f t="shared" ca="1" si="2"/>
        <v>0</v>
      </c>
      <c r="U8" s="20">
        <f t="shared" ca="1" si="3"/>
        <v>0</v>
      </c>
      <c r="V8" s="20">
        <f t="shared" ca="1" si="4"/>
        <v>0</v>
      </c>
      <c r="W8" s="20">
        <f t="shared" ca="1" si="5"/>
        <v>0</v>
      </c>
      <c r="X8" s="20">
        <f t="shared" ca="1" si="6"/>
        <v>0</v>
      </c>
      <c r="Y8" s="20">
        <f t="shared" ca="1" si="7"/>
        <v>0</v>
      </c>
      <c r="Z8" s="20">
        <f t="shared" ca="1" si="8"/>
        <v>0</v>
      </c>
      <c r="AA8" s="20">
        <f t="shared" ca="1" si="9"/>
        <v>0</v>
      </c>
      <c r="AB8" s="20">
        <f t="shared" ca="1" si="10"/>
        <v>0</v>
      </c>
      <c r="AC8" s="17" t="str">
        <f t="shared" ca="1" si="11"/>
        <v>Ok</v>
      </c>
    </row>
    <row r="9" spans="1:29" x14ac:dyDescent="0.3">
      <c r="A9" s="17"/>
      <c r="B9" s="20">
        <f t="shared" ca="1" si="0"/>
        <v>0</v>
      </c>
      <c r="C9" s="20">
        <f t="shared" ca="1" si="0"/>
        <v>0</v>
      </c>
      <c r="D9" s="20">
        <f t="shared" ca="1" si="0"/>
        <v>0</v>
      </c>
      <c r="E9" s="20">
        <f t="shared" ca="1" si="0"/>
        <v>0</v>
      </c>
      <c r="F9" s="20">
        <f t="shared" ca="1" si="0"/>
        <v>0</v>
      </c>
      <c r="G9" s="20">
        <f t="shared" ca="1" si="0"/>
        <v>0</v>
      </c>
      <c r="H9" s="20">
        <f t="shared" ca="1" si="0"/>
        <v>0</v>
      </c>
      <c r="I9" s="20">
        <f t="shared" ca="1" si="0"/>
        <v>0</v>
      </c>
      <c r="J9" s="26">
        <f t="shared" ca="1" si="0"/>
        <v>0</v>
      </c>
      <c r="K9" s="27">
        <f ca="1">IFERROR(VLOOKUP($A9,FInal_Dealer,MATCH(K$3,'Final Dealer Work'!$B$2:$M$2,0),0),0)</f>
        <v>0</v>
      </c>
      <c r="L9" s="20">
        <f ca="1">IFERROR(VLOOKUP($A9,FInal_Dealer,MATCH(L$3,'Final Dealer Work'!$B$2:$M$2,0),0),0)</f>
        <v>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0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0</v>
      </c>
      <c r="T9" s="20">
        <f t="shared" ca="1" si="2"/>
        <v>0</v>
      </c>
      <c r="U9" s="20">
        <f t="shared" ca="1" si="3"/>
        <v>0</v>
      </c>
      <c r="V9" s="20">
        <f t="shared" ca="1" si="4"/>
        <v>0</v>
      </c>
      <c r="W9" s="20">
        <f t="shared" ca="1" si="5"/>
        <v>0</v>
      </c>
      <c r="X9" s="20">
        <f t="shared" ca="1" si="6"/>
        <v>0</v>
      </c>
      <c r="Y9" s="20">
        <f t="shared" ca="1" si="7"/>
        <v>0</v>
      </c>
      <c r="Z9" s="20">
        <f t="shared" ca="1" si="8"/>
        <v>0</v>
      </c>
      <c r="AA9" s="20">
        <f t="shared" ca="1" si="9"/>
        <v>0</v>
      </c>
      <c r="AB9" s="20">
        <f t="shared" ca="1" si="10"/>
        <v>0</v>
      </c>
      <c r="AC9" s="17" t="str">
        <f t="shared" ca="1" si="11"/>
        <v>Ok</v>
      </c>
    </row>
    <row r="10" spans="1:29" x14ac:dyDescent="0.3">
      <c r="A10" s="17"/>
      <c r="B10" s="20">
        <f t="shared" ca="1" si="0"/>
        <v>0</v>
      </c>
      <c r="C10" s="20">
        <f t="shared" ca="1" si="0"/>
        <v>0</v>
      </c>
      <c r="D10" s="20">
        <f t="shared" ca="1" si="0"/>
        <v>0</v>
      </c>
      <c r="E10" s="20">
        <f t="shared" ca="1" si="0"/>
        <v>0</v>
      </c>
      <c r="F10" s="20">
        <f t="shared" ca="1" si="0"/>
        <v>0</v>
      </c>
      <c r="G10" s="20">
        <f t="shared" ca="1" si="0"/>
        <v>0</v>
      </c>
      <c r="H10" s="20">
        <f t="shared" ca="1" si="0"/>
        <v>0</v>
      </c>
      <c r="I10" s="20">
        <f t="shared" ca="1" si="0"/>
        <v>0</v>
      </c>
      <c r="J10" s="26">
        <f t="shared" ca="1" si="0"/>
        <v>0</v>
      </c>
      <c r="K10" s="27">
        <f ca="1">IFERROR(VLOOKUP($A10,FInal_Dealer,MATCH(K$3,'Final Dealer Work'!$B$2:$M$2,0),0),0)</f>
        <v>0</v>
      </c>
      <c r="L10" s="20">
        <f ca="1">IFERROR(VLOOKUP($A10,FInal_Dealer,MATCH(L$3,'Final Dealer Work'!$B$2:$M$2,0),0),0)</f>
        <v>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0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0</v>
      </c>
      <c r="T10" s="20">
        <f t="shared" ca="1" si="2"/>
        <v>0</v>
      </c>
      <c r="U10" s="20">
        <f t="shared" ca="1" si="3"/>
        <v>0</v>
      </c>
      <c r="V10" s="20">
        <f t="shared" ca="1" si="4"/>
        <v>0</v>
      </c>
      <c r="W10" s="20">
        <f t="shared" ca="1" si="5"/>
        <v>0</v>
      </c>
      <c r="X10" s="20">
        <f t="shared" ca="1" si="6"/>
        <v>0</v>
      </c>
      <c r="Y10" s="20">
        <f t="shared" ca="1" si="7"/>
        <v>0</v>
      </c>
      <c r="Z10" s="20">
        <f t="shared" ca="1" si="8"/>
        <v>0</v>
      </c>
      <c r="AA10" s="20">
        <f t="shared" ca="1" si="9"/>
        <v>0</v>
      </c>
      <c r="AB10" s="20">
        <f t="shared" ca="1" si="10"/>
        <v>0</v>
      </c>
      <c r="AC10" s="17" t="str">
        <f t="shared" ca="1" si="11"/>
        <v>Ok</v>
      </c>
    </row>
    <row r="11" spans="1:29" x14ac:dyDescent="0.3">
      <c r="A11" s="17"/>
      <c r="B11" s="20">
        <f t="shared" ca="1" si="0"/>
        <v>0</v>
      </c>
      <c r="C11" s="20">
        <f t="shared" ca="1" si="0"/>
        <v>0</v>
      </c>
      <c r="D11" s="20">
        <f t="shared" ca="1" si="0"/>
        <v>0</v>
      </c>
      <c r="E11" s="20">
        <f t="shared" ca="1" si="0"/>
        <v>0</v>
      </c>
      <c r="F11" s="20">
        <f t="shared" ca="1" si="0"/>
        <v>0</v>
      </c>
      <c r="G11" s="20">
        <f t="shared" ca="1" si="0"/>
        <v>0</v>
      </c>
      <c r="H11" s="20">
        <f t="shared" ca="1" si="0"/>
        <v>0</v>
      </c>
      <c r="I11" s="20">
        <f t="shared" ca="1" si="0"/>
        <v>0</v>
      </c>
      <c r="J11" s="26">
        <f t="shared" ca="1" si="0"/>
        <v>0</v>
      </c>
      <c r="K11" s="27">
        <f ca="1">IFERROR(VLOOKUP($A11,FInal_Dealer,MATCH(K$3,'Final Dealer Work'!$B$2:$M$2,0),0),0)</f>
        <v>0</v>
      </c>
      <c r="L11" s="20">
        <f ca="1">IFERROR(VLOOKUP($A11,FInal_Dealer,MATCH(L$3,'Final Dealer Work'!$B$2:$M$2,0),0),0)</f>
        <v>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0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0</v>
      </c>
      <c r="T11" s="20">
        <f t="shared" ca="1" si="2"/>
        <v>0</v>
      </c>
      <c r="U11" s="20">
        <f t="shared" ca="1" si="3"/>
        <v>0</v>
      </c>
      <c r="V11" s="20">
        <f t="shared" ca="1" si="4"/>
        <v>0</v>
      </c>
      <c r="W11" s="20">
        <f t="shared" ca="1" si="5"/>
        <v>0</v>
      </c>
      <c r="X11" s="20">
        <f t="shared" ca="1" si="6"/>
        <v>0</v>
      </c>
      <c r="Y11" s="20">
        <f t="shared" ca="1" si="7"/>
        <v>0</v>
      </c>
      <c r="Z11" s="20">
        <f t="shared" ca="1" si="8"/>
        <v>0</v>
      </c>
      <c r="AA11" s="20">
        <f t="shared" ca="1" si="9"/>
        <v>0</v>
      </c>
      <c r="AB11" s="20">
        <f t="shared" ca="1" si="10"/>
        <v>0</v>
      </c>
      <c r="AC11" s="17" t="str">
        <f t="shared" ca="1" si="11"/>
        <v>Ok</v>
      </c>
    </row>
    <row r="12" spans="1:29" x14ac:dyDescent="0.3">
      <c r="A12" s="17"/>
      <c r="B12" s="20">
        <f t="shared" ca="1" si="0"/>
        <v>0</v>
      </c>
      <c r="C12" s="20">
        <f t="shared" ca="1" si="0"/>
        <v>0</v>
      </c>
      <c r="D12" s="20">
        <f t="shared" ca="1" si="0"/>
        <v>0</v>
      </c>
      <c r="E12" s="20">
        <f t="shared" ca="1" si="0"/>
        <v>0</v>
      </c>
      <c r="F12" s="20">
        <f t="shared" ca="1" si="0"/>
        <v>0</v>
      </c>
      <c r="G12" s="20">
        <f t="shared" ca="1" si="0"/>
        <v>0</v>
      </c>
      <c r="H12" s="20">
        <f t="shared" ca="1" si="0"/>
        <v>0</v>
      </c>
      <c r="I12" s="20">
        <f t="shared" ca="1" si="0"/>
        <v>0</v>
      </c>
      <c r="J12" s="26">
        <f t="shared" ca="1" si="0"/>
        <v>0</v>
      </c>
      <c r="K12" s="27">
        <f ca="1">IFERROR(VLOOKUP($A12,FInal_Dealer,MATCH(K$3,'Final Dealer Work'!$B$2:$M$2,0),0),0)</f>
        <v>0</v>
      </c>
      <c r="L12" s="20">
        <f ca="1">IFERROR(VLOOKUP($A12,FInal_Dealer,MATCH(L$3,'Final Dealer Work'!$B$2:$M$2,0),0),0)</f>
        <v>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0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0</v>
      </c>
      <c r="T12" s="20">
        <f t="shared" ca="1" si="2"/>
        <v>0</v>
      </c>
      <c r="U12" s="20">
        <f t="shared" ca="1" si="3"/>
        <v>0</v>
      </c>
      <c r="V12" s="20">
        <f t="shared" ca="1" si="4"/>
        <v>0</v>
      </c>
      <c r="W12" s="20">
        <f t="shared" ca="1" si="5"/>
        <v>0</v>
      </c>
      <c r="X12" s="20">
        <f t="shared" ca="1" si="6"/>
        <v>0</v>
      </c>
      <c r="Y12" s="20">
        <f t="shared" ca="1" si="7"/>
        <v>0</v>
      </c>
      <c r="Z12" s="20">
        <f t="shared" ca="1" si="8"/>
        <v>0</v>
      </c>
      <c r="AA12" s="20">
        <f t="shared" ca="1" si="9"/>
        <v>0</v>
      </c>
      <c r="AB12" s="20">
        <f t="shared" ca="1" si="10"/>
        <v>0</v>
      </c>
      <c r="AC12" s="17" t="str">
        <f t="shared" ca="1" si="11"/>
        <v>Ok</v>
      </c>
    </row>
    <row r="13" spans="1:29" x14ac:dyDescent="0.3">
      <c r="A13" s="17"/>
      <c r="B13" s="20">
        <f t="shared" ca="1" si="0"/>
        <v>0</v>
      </c>
      <c r="C13" s="20">
        <f t="shared" ca="1" si="0"/>
        <v>0</v>
      </c>
      <c r="D13" s="20">
        <f t="shared" ca="1" si="0"/>
        <v>0</v>
      </c>
      <c r="E13" s="20">
        <f t="shared" ca="1" si="0"/>
        <v>0</v>
      </c>
      <c r="F13" s="20">
        <f t="shared" ca="1" si="0"/>
        <v>0</v>
      </c>
      <c r="G13" s="20">
        <f t="shared" ca="1" si="0"/>
        <v>0</v>
      </c>
      <c r="H13" s="20">
        <f t="shared" ca="1" si="0"/>
        <v>0</v>
      </c>
      <c r="I13" s="20">
        <f t="shared" ca="1" si="0"/>
        <v>0</v>
      </c>
      <c r="J13" s="26">
        <f t="shared" ca="1" si="0"/>
        <v>0</v>
      </c>
      <c r="K13" s="27">
        <f ca="1">IFERROR(VLOOKUP($A13,FInal_Dealer,MATCH(K$3,'Final Dealer Work'!$B$2:$M$2,0),0),0)</f>
        <v>0</v>
      </c>
      <c r="L13" s="20">
        <f ca="1">IFERROR(VLOOKUP($A13,FInal_Dealer,MATCH(L$3,'Final Dealer Work'!$B$2:$M$2,0),0),0)</f>
        <v>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0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0</v>
      </c>
      <c r="T13" s="20">
        <f t="shared" ca="1" si="2"/>
        <v>0</v>
      </c>
      <c r="U13" s="20">
        <f t="shared" ca="1" si="3"/>
        <v>0</v>
      </c>
      <c r="V13" s="20">
        <f t="shared" ca="1" si="4"/>
        <v>0</v>
      </c>
      <c r="W13" s="20">
        <f t="shared" ca="1" si="5"/>
        <v>0</v>
      </c>
      <c r="X13" s="20">
        <f t="shared" ca="1" si="6"/>
        <v>0</v>
      </c>
      <c r="Y13" s="20">
        <f t="shared" ca="1" si="7"/>
        <v>0</v>
      </c>
      <c r="Z13" s="20">
        <f t="shared" ca="1" si="8"/>
        <v>0</v>
      </c>
      <c r="AA13" s="20">
        <f t="shared" ca="1" si="9"/>
        <v>0</v>
      </c>
      <c r="AB13" s="20">
        <f t="shared" ca="1" si="10"/>
        <v>0</v>
      </c>
      <c r="AC13" s="17" t="str">
        <f t="shared" ca="1" si="11"/>
        <v>Ok</v>
      </c>
    </row>
    <row r="14" spans="1:29" x14ac:dyDescent="0.3">
      <c r="A14" s="17"/>
      <c r="B14" s="20">
        <f t="shared" ca="1" si="0"/>
        <v>0</v>
      </c>
      <c r="C14" s="20">
        <f t="shared" ca="1" si="0"/>
        <v>0</v>
      </c>
      <c r="D14" s="20">
        <f t="shared" ca="1" si="0"/>
        <v>0</v>
      </c>
      <c r="E14" s="20">
        <f t="shared" ca="1" si="0"/>
        <v>0</v>
      </c>
      <c r="F14" s="20">
        <f t="shared" ca="1" si="0"/>
        <v>0</v>
      </c>
      <c r="G14" s="20">
        <f t="shared" ca="1" si="0"/>
        <v>0</v>
      </c>
      <c r="H14" s="20">
        <f t="shared" ca="1" si="0"/>
        <v>0</v>
      </c>
      <c r="I14" s="20">
        <f t="shared" ca="1" si="0"/>
        <v>0</v>
      </c>
      <c r="J14" s="26">
        <f t="shared" ca="1" si="0"/>
        <v>0</v>
      </c>
      <c r="K14" s="27">
        <f ca="1">IFERROR(VLOOKUP($A14,FInal_Dealer,MATCH(K$3,'Final Dealer Work'!$B$2:$M$2,0),0),0)</f>
        <v>0</v>
      </c>
      <c r="L14" s="20">
        <f ca="1">IFERROR(VLOOKUP($A14,FInal_Dealer,MATCH(L$3,'Final Dealer Work'!$B$2:$M$2,0),0),0)</f>
        <v>0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0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0</v>
      </c>
      <c r="T14" s="20">
        <f t="shared" ca="1" si="2"/>
        <v>0</v>
      </c>
      <c r="U14" s="20">
        <f t="shared" ca="1" si="3"/>
        <v>0</v>
      </c>
      <c r="V14" s="20">
        <f t="shared" ca="1" si="4"/>
        <v>0</v>
      </c>
      <c r="W14" s="20">
        <f t="shared" ca="1" si="5"/>
        <v>0</v>
      </c>
      <c r="X14" s="20">
        <f t="shared" ca="1" si="6"/>
        <v>0</v>
      </c>
      <c r="Y14" s="20">
        <f t="shared" ca="1" si="7"/>
        <v>0</v>
      </c>
      <c r="Z14" s="20">
        <f t="shared" ca="1" si="8"/>
        <v>0</v>
      </c>
      <c r="AA14" s="20">
        <f t="shared" ca="1" si="9"/>
        <v>0</v>
      </c>
      <c r="AB14" s="20">
        <f t="shared" ca="1" si="10"/>
        <v>0</v>
      </c>
      <c r="AC14" s="17" t="str">
        <f t="shared" ca="1" si="11"/>
        <v>Ok</v>
      </c>
    </row>
    <row r="15" spans="1:29" x14ac:dyDescent="0.3">
      <c r="A15" s="17"/>
      <c r="B15" s="20">
        <f t="shared" ca="1" si="0"/>
        <v>0</v>
      </c>
      <c r="C15" s="20">
        <f t="shared" ca="1" si="0"/>
        <v>0</v>
      </c>
      <c r="D15" s="20">
        <f t="shared" ca="1" si="0"/>
        <v>0</v>
      </c>
      <c r="E15" s="20">
        <f t="shared" ca="1" si="0"/>
        <v>0</v>
      </c>
      <c r="F15" s="20">
        <f t="shared" ca="1" si="0"/>
        <v>0</v>
      </c>
      <c r="G15" s="20">
        <f t="shared" ca="1" si="0"/>
        <v>0</v>
      </c>
      <c r="H15" s="20">
        <f t="shared" ca="1" si="0"/>
        <v>0</v>
      </c>
      <c r="I15" s="20">
        <f t="shared" ca="1" si="0"/>
        <v>0</v>
      </c>
      <c r="J15" s="26">
        <f t="shared" ca="1" si="0"/>
        <v>0</v>
      </c>
      <c r="K15" s="27">
        <f ca="1">IFERROR(VLOOKUP($A15,FInal_Dealer,MATCH(K$3,'Final Dealer Work'!$B$2:$M$2,0),0),0)</f>
        <v>0</v>
      </c>
      <c r="L15" s="20">
        <f ca="1">IFERROR(VLOOKUP($A15,FInal_Dealer,MATCH(L$3,'Final Dealer Work'!$B$2:$M$2,0),0),0)</f>
        <v>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0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0</v>
      </c>
      <c r="T15" s="20">
        <f t="shared" ca="1" si="2"/>
        <v>0</v>
      </c>
      <c r="U15" s="20">
        <f t="shared" ca="1" si="3"/>
        <v>0</v>
      </c>
      <c r="V15" s="20">
        <f t="shared" ca="1" si="4"/>
        <v>0</v>
      </c>
      <c r="W15" s="20">
        <f t="shared" ca="1" si="5"/>
        <v>0</v>
      </c>
      <c r="X15" s="20">
        <f t="shared" ca="1" si="6"/>
        <v>0</v>
      </c>
      <c r="Y15" s="20">
        <f t="shared" ca="1" si="7"/>
        <v>0</v>
      </c>
      <c r="Z15" s="20">
        <f t="shared" ca="1" si="8"/>
        <v>0</v>
      </c>
      <c r="AA15" s="20">
        <f t="shared" ca="1" si="9"/>
        <v>0</v>
      </c>
      <c r="AB15" s="20">
        <f t="shared" ca="1" si="10"/>
        <v>0</v>
      </c>
      <c r="AC15" s="17" t="str">
        <f t="shared" ca="1" si="11"/>
        <v>Ok</v>
      </c>
    </row>
    <row r="16" spans="1:29" x14ac:dyDescent="0.3">
      <c r="A16" s="17"/>
      <c r="B16" s="20">
        <f t="shared" ca="1" si="0"/>
        <v>0</v>
      </c>
      <c r="C16" s="20">
        <f t="shared" ca="1" si="0"/>
        <v>0</v>
      </c>
      <c r="D16" s="20">
        <f t="shared" ca="1" si="0"/>
        <v>0</v>
      </c>
      <c r="E16" s="20">
        <f t="shared" ca="1" si="0"/>
        <v>0</v>
      </c>
      <c r="F16" s="20">
        <f t="shared" ca="1" si="0"/>
        <v>0</v>
      </c>
      <c r="G16" s="20">
        <f t="shared" ca="1" si="0"/>
        <v>0</v>
      </c>
      <c r="H16" s="20">
        <f t="shared" ca="1" si="0"/>
        <v>0</v>
      </c>
      <c r="I16" s="20">
        <f t="shared" ca="1" si="0"/>
        <v>0</v>
      </c>
      <c r="J16" s="26">
        <f t="shared" ca="1" si="0"/>
        <v>0</v>
      </c>
      <c r="K16" s="27">
        <f ca="1">IFERROR(VLOOKUP($A16,FInal_Dealer,MATCH(K$3,'Final Dealer Work'!$B$2:$M$2,0),0),0)</f>
        <v>0</v>
      </c>
      <c r="L16" s="20">
        <f ca="1">IFERROR(VLOOKUP($A16,FInal_Dealer,MATCH(L$3,'Final Dealer Work'!$B$2:$M$2,0),0),0)</f>
        <v>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0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0</v>
      </c>
      <c r="T16" s="20">
        <f t="shared" ca="1" si="2"/>
        <v>0</v>
      </c>
      <c r="U16" s="20">
        <f t="shared" ca="1" si="3"/>
        <v>0</v>
      </c>
      <c r="V16" s="20">
        <f t="shared" ca="1" si="4"/>
        <v>0</v>
      </c>
      <c r="W16" s="20">
        <f t="shared" ca="1" si="5"/>
        <v>0</v>
      </c>
      <c r="X16" s="20">
        <f t="shared" ca="1" si="6"/>
        <v>0</v>
      </c>
      <c r="Y16" s="20">
        <f t="shared" ca="1" si="7"/>
        <v>0</v>
      </c>
      <c r="Z16" s="20">
        <f t="shared" ca="1" si="8"/>
        <v>0</v>
      </c>
      <c r="AA16" s="20">
        <f t="shared" ca="1" si="9"/>
        <v>0</v>
      </c>
      <c r="AB16" s="20">
        <f t="shared" ca="1" si="10"/>
        <v>0</v>
      </c>
      <c r="AC16" s="17" t="str">
        <f t="shared" ca="1" si="11"/>
        <v>Ok</v>
      </c>
    </row>
    <row r="17" spans="1:29" x14ac:dyDescent="0.3">
      <c r="A17" s="17"/>
      <c r="B17" s="20">
        <f t="shared" ca="1" si="0"/>
        <v>0</v>
      </c>
      <c r="C17" s="20">
        <f t="shared" ca="1" si="0"/>
        <v>0</v>
      </c>
      <c r="D17" s="20">
        <f t="shared" ca="1" si="0"/>
        <v>0</v>
      </c>
      <c r="E17" s="20">
        <f t="shared" ca="1" si="0"/>
        <v>0</v>
      </c>
      <c r="F17" s="20">
        <f t="shared" ca="1" si="0"/>
        <v>0</v>
      </c>
      <c r="G17" s="20">
        <f t="shared" ca="1" si="0"/>
        <v>0</v>
      </c>
      <c r="H17" s="20">
        <f t="shared" ca="1" si="0"/>
        <v>0</v>
      </c>
      <c r="I17" s="20">
        <f t="shared" ca="1" si="0"/>
        <v>0</v>
      </c>
      <c r="J17" s="26">
        <f t="shared" ca="1" si="0"/>
        <v>0</v>
      </c>
      <c r="K17" s="27">
        <f ca="1">IFERROR(VLOOKUP($A17,FInal_Dealer,MATCH(K$3,'Final Dealer Work'!$B$2:$M$2,0),0),0)</f>
        <v>0</v>
      </c>
      <c r="L17" s="20">
        <f ca="1">IFERROR(VLOOKUP($A17,FInal_Dealer,MATCH(L$3,'Final Dealer Work'!$B$2:$M$2,0),0),0)</f>
        <v>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0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0</v>
      </c>
      <c r="T17" s="20">
        <f t="shared" ca="1" si="2"/>
        <v>0</v>
      </c>
      <c r="U17" s="20">
        <f t="shared" ca="1" si="3"/>
        <v>0</v>
      </c>
      <c r="V17" s="20">
        <f t="shared" ca="1" si="4"/>
        <v>0</v>
      </c>
      <c r="W17" s="20">
        <f t="shared" ca="1" si="5"/>
        <v>0</v>
      </c>
      <c r="X17" s="20">
        <f t="shared" ca="1" si="6"/>
        <v>0</v>
      </c>
      <c r="Y17" s="20">
        <f t="shared" ca="1" si="7"/>
        <v>0</v>
      </c>
      <c r="Z17" s="20">
        <f t="shared" ca="1" si="8"/>
        <v>0</v>
      </c>
      <c r="AA17" s="20">
        <f t="shared" ca="1" si="9"/>
        <v>0</v>
      </c>
      <c r="AB17" s="20">
        <f t="shared" ca="1" si="10"/>
        <v>0</v>
      </c>
      <c r="AC17" s="17" t="str">
        <f t="shared" ca="1" si="11"/>
        <v>Ok</v>
      </c>
    </row>
    <row r="18" spans="1:29" x14ac:dyDescent="0.3">
      <c r="A18" s="17"/>
      <c r="B18" s="20">
        <f t="shared" ca="1" si="0"/>
        <v>0</v>
      </c>
      <c r="C18" s="20">
        <f t="shared" ca="1" si="0"/>
        <v>0</v>
      </c>
      <c r="D18" s="20">
        <f t="shared" ca="1" si="0"/>
        <v>0</v>
      </c>
      <c r="E18" s="20">
        <f t="shared" ca="1" si="0"/>
        <v>0</v>
      </c>
      <c r="F18" s="20">
        <f t="shared" ca="1" si="0"/>
        <v>0</v>
      </c>
      <c r="G18" s="20">
        <f t="shared" ca="1" si="0"/>
        <v>0</v>
      </c>
      <c r="H18" s="20">
        <f t="shared" ca="1" si="0"/>
        <v>0</v>
      </c>
      <c r="I18" s="20">
        <f t="shared" ca="1" si="0"/>
        <v>0</v>
      </c>
      <c r="J18" s="26">
        <f t="shared" ca="1" si="0"/>
        <v>0</v>
      </c>
      <c r="K18" s="27">
        <f ca="1">IFERROR(VLOOKUP($A18,FInal_Dealer,MATCH(K$3,'Final Dealer Work'!$B$2:$M$2,0),0),0)</f>
        <v>0</v>
      </c>
      <c r="L18" s="20">
        <f ca="1">IFERROR(VLOOKUP($A18,FInal_Dealer,MATCH(L$3,'Final Dealer Work'!$B$2:$M$2,0),0),0)</f>
        <v>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0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0</v>
      </c>
      <c r="T18" s="20">
        <f t="shared" ca="1" si="2"/>
        <v>0</v>
      </c>
      <c r="U18" s="20">
        <f t="shared" ca="1" si="3"/>
        <v>0</v>
      </c>
      <c r="V18" s="20">
        <f t="shared" ca="1" si="4"/>
        <v>0</v>
      </c>
      <c r="W18" s="20">
        <f t="shared" ca="1" si="5"/>
        <v>0</v>
      </c>
      <c r="X18" s="20">
        <f t="shared" ca="1" si="6"/>
        <v>0</v>
      </c>
      <c r="Y18" s="20">
        <f t="shared" ca="1" si="7"/>
        <v>0</v>
      </c>
      <c r="Z18" s="20">
        <f t="shared" ca="1" si="8"/>
        <v>0</v>
      </c>
      <c r="AA18" s="20">
        <f t="shared" ca="1" si="9"/>
        <v>0</v>
      </c>
      <c r="AB18" s="20">
        <f t="shared" ca="1" si="10"/>
        <v>0</v>
      </c>
      <c r="AC18" s="17" t="str">
        <f t="shared" ca="1" si="11"/>
        <v>Ok</v>
      </c>
    </row>
    <row r="19" spans="1:29" x14ac:dyDescent="0.3">
      <c r="A19" s="17"/>
      <c r="B19" s="20">
        <f t="shared" ca="1" si="0"/>
        <v>0</v>
      </c>
      <c r="C19" s="20">
        <f t="shared" ca="1" si="0"/>
        <v>0</v>
      </c>
      <c r="D19" s="20">
        <f t="shared" ca="1" si="0"/>
        <v>0</v>
      </c>
      <c r="E19" s="20">
        <f t="shared" ca="1" si="0"/>
        <v>0</v>
      </c>
      <c r="F19" s="20">
        <f t="shared" ca="1" si="0"/>
        <v>0</v>
      </c>
      <c r="G19" s="20">
        <f t="shared" ca="1" si="0"/>
        <v>0</v>
      </c>
      <c r="H19" s="20">
        <f t="shared" ca="1" si="0"/>
        <v>0</v>
      </c>
      <c r="I19" s="20">
        <f t="shared" ca="1" si="0"/>
        <v>0</v>
      </c>
      <c r="J19" s="26">
        <f t="shared" ca="1" si="0"/>
        <v>0</v>
      </c>
      <c r="K19" s="27">
        <f ca="1">IFERROR(VLOOKUP($A19,FInal_Dealer,MATCH(K$3,'Final Dealer Work'!$B$2:$M$2,0),0),0)</f>
        <v>0</v>
      </c>
      <c r="L19" s="20">
        <f ca="1">IFERROR(VLOOKUP($A19,FInal_Dealer,MATCH(L$3,'Final Dealer Work'!$B$2:$M$2,0),0),0)</f>
        <v>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0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0</v>
      </c>
      <c r="T19" s="20">
        <f t="shared" ca="1" si="2"/>
        <v>0</v>
      </c>
      <c r="U19" s="20">
        <f t="shared" ca="1" si="3"/>
        <v>0</v>
      </c>
      <c r="V19" s="20">
        <f t="shared" ca="1" si="4"/>
        <v>0</v>
      </c>
      <c r="W19" s="20">
        <f t="shared" ca="1" si="5"/>
        <v>0</v>
      </c>
      <c r="X19" s="20">
        <f t="shared" ca="1" si="6"/>
        <v>0</v>
      </c>
      <c r="Y19" s="20">
        <f t="shared" ca="1" si="7"/>
        <v>0</v>
      </c>
      <c r="Z19" s="20">
        <f t="shared" ca="1" si="8"/>
        <v>0</v>
      </c>
      <c r="AA19" s="20">
        <f t="shared" ca="1" si="9"/>
        <v>0</v>
      </c>
      <c r="AB19" s="20">
        <f t="shared" ca="1" si="10"/>
        <v>0</v>
      </c>
      <c r="AC19" s="17" t="str">
        <f t="shared" ca="1" si="11"/>
        <v>Ok</v>
      </c>
    </row>
    <row r="20" spans="1:29" x14ac:dyDescent="0.3">
      <c r="A20" s="17"/>
      <c r="B20" s="20">
        <f t="shared" ref="B20:J48" ca="1" si="12">IFERROR(INDEX(Zylem,MATCH($A20,Matchrow,0),MATCH(B$3,Matchcolumn,0)),0)</f>
        <v>0</v>
      </c>
      <c r="C20" s="20">
        <f t="shared" ca="1" si="12"/>
        <v>0</v>
      </c>
      <c r="D20" s="20">
        <f t="shared" ca="1" si="12"/>
        <v>0</v>
      </c>
      <c r="E20" s="20">
        <f t="shared" ca="1" si="12"/>
        <v>0</v>
      </c>
      <c r="F20" s="20">
        <f t="shared" ca="1" si="12"/>
        <v>0</v>
      </c>
      <c r="G20" s="20">
        <f t="shared" ca="1" si="12"/>
        <v>0</v>
      </c>
      <c r="H20" s="20">
        <f t="shared" ca="1" si="12"/>
        <v>0</v>
      </c>
      <c r="I20" s="20">
        <f t="shared" ca="1" si="12"/>
        <v>0</v>
      </c>
      <c r="J20" s="26">
        <f t="shared" ca="1" si="12"/>
        <v>0</v>
      </c>
      <c r="K20" s="27">
        <f ca="1">IFERROR(VLOOKUP($A20,FInal_Dealer,MATCH(K$3,'Final Dealer Work'!$B$2:$M$2,0),0),0)</f>
        <v>0</v>
      </c>
      <c r="L20" s="20">
        <f ca="1">IFERROR(VLOOKUP($A20,FInal_Dealer,MATCH(L$3,'Final Dealer Work'!$B$2:$M$2,0),0),0)</f>
        <v>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0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0</v>
      </c>
      <c r="T20" s="20">
        <f t="shared" ca="1" si="2"/>
        <v>0</v>
      </c>
      <c r="U20" s="20">
        <f t="shared" ca="1" si="3"/>
        <v>0</v>
      </c>
      <c r="V20" s="20">
        <f t="shared" ca="1" si="4"/>
        <v>0</v>
      </c>
      <c r="W20" s="20">
        <f t="shared" ca="1" si="5"/>
        <v>0</v>
      </c>
      <c r="X20" s="20">
        <f t="shared" ca="1" si="6"/>
        <v>0</v>
      </c>
      <c r="Y20" s="20">
        <f t="shared" ca="1" si="7"/>
        <v>0</v>
      </c>
      <c r="Z20" s="20">
        <f t="shared" ca="1" si="8"/>
        <v>0</v>
      </c>
      <c r="AA20" s="20">
        <f t="shared" ca="1" si="9"/>
        <v>0</v>
      </c>
      <c r="AB20" s="20">
        <f t="shared" ca="1" si="10"/>
        <v>0</v>
      </c>
      <c r="AC20" s="17" t="str">
        <f t="shared" ca="1" si="11"/>
        <v>Ok</v>
      </c>
    </row>
    <row r="21" spans="1:29" x14ac:dyDescent="0.3">
      <c r="A21" s="17"/>
      <c r="B21" s="20">
        <f t="shared" ca="1" si="12"/>
        <v>0</v>
      </c>
      <c r="C21" s="20">
        <f t="shared" ca="1" si="12"/>
        <v>0</v>
      </c>
      <c r="D21" s="20">
        <f t="shared" ca="1" si="12"/>
        <v>0</v>
      </c>
      <c r="E21" s="20">
        <f t="shared" ca="1" si="12"/>
        <v>0</v>
      </c>
      <c r="F21" s="20">
        <f t="shared" ca="1" si="12"/>
        <v>0</v>
      </c>
      <c r="G21" s="20">
        <f t="shared" ca="1" si="12"/>
        <v>0</v>
      </c>
      <c r="H21" s="20">
        <f t="shared" ca="1" si="12"/>
        <v>0</v>
      </c>
      <c r="I21" s="20">
        <f t="shared" ca="1" si="12"/>
        <v>0</v>
      </c>
      <c r="J21" s="26">
        <f t="shared" ca="1" si="12"/>
        <v>0</v>
      </c>
      <c r="K21" s="27">
        <f ca="1">IFERROR(VLOOKUP($A21,FInal_Dealer,MATCH(K$3,'Final Dealer Work'!$B$2:$M$2,0),0),0)</f>
        <v>0</v>
      </c>
      <c r="L21" s="20">
        <f ca="1">IFERROR(VLOOKUP($A21,FInal_Dealer,MATCH(L$3,'Final Dealer Work'!$B$2:$M$2,0),0),0)</f>
        <v>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0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0</v>
      </c>
      <c r="T21" s="20">
        <f t="shared" ca="1" si="2"/>
        <v>0</v>
      </c>
      <c r="U21" s="20">
        <f t="shared" ca="1" si="3"/>
        <v>0</v>
      </c>
      <c r="V21" s="20">
        <f t="shared" ca="1" si="4"/>
        <v>0</v>
      </c>
      <c r="W21" s="20">
        <f t="shared" ca="1" si="5"/>
        <v>0</v>
      </c>
      <c r="X21" s="20">
        <f t="shared" ca="1" si="6"/>
        <v>0</v>
      </c>
      <c r="Y21" s="20">
        <f t="shared" ca="1" si="7"/>
        <v>0</v>
      </c>
      <c r="Z21" s="20">
        <f t="shared" ca="1" si="8"/>
        <v>0</v>
      </c>
      <c r="AA21" s="20">
        <f t="shared" ca="1" si="9"/>
        <v>0</v>
      </c>
      <c r="AB21" s="20">
        <f t="shared" ca="1" si="10"/>
        <v>0</v>
      </c>
      <c r="AC21" s="17" t="str">
        <f t="shared" ca="1" si="11"/>
        <v>Ok</v>
      </c>
    </row>
    <row r="22" spans="1:29" x14ac:dyDescent="0.3">
      <c r="A22" s="17"/>
      <c r="B22" s="20">
        <f t="shared" ca="1" si="12"/>
        <v>0</v>
      </c>
      <c r="C22" s="20">
        <f t="shared" ca="1" si="12"/>
        <v>0</v>
      </c>
      <c r="D22" s="20">
        <f t="shared" ca="1" si="12"/>
        <v>0</v>
      </c>
      <c r="E22" s="20">
        <f t="shared" ca="1" si="12"/>
        <v>0</v>
      </c>
      <c r="F22" s="20">
        <f t="shared" ca="1" si="12"/>
        <v>0</v>
      </c>
      <c r="G22" s="20">
        <f t="shared" ca="1" si="12"/>
        <v>0</v>
      </c>
      <c r="H22" s="20">
        <f t="shared" ca="1" si="12"/>
        <v>0</v>
      </c>
      <c r="I22" s="20">
        <f t="shared" ca="1" si="12"/>
        <v>0</v>
      </c>
      <c r="J22" s="26">
        <f t="shared" ca="1" si="12"/>
        <v>0</v>
      </c>
      <c r="K22" s="27">
        <f ca="1">IFERROR(VLOOKUP($A22,FInal_Dealer,MATCH(K$3,'Final Dealer Work'!$B$2:$M$2,0),0),0)</f>
        <v>0</v>
      </c>
      <c r="L22" s="20">
        <f ca="1">IFERROR(VLOOKUP($A22,FInal_Dealer,MATCH(L$3,'Final Dealer Work'!$B$2:$M$2,0),0),0)</f>
        <v>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0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0</v>
      </c>
      <c r="T22" s="20">
        <f t="shared" ca="1" si="2"/>
        <v>0</v>
      </c>
      <c r="U22" s="20">
        <f t="shared" ca="1" si="3"/>
        <v>0</v>
      </c>
      <c r="V22" s="20">
        <f t="shared" ca="1" si="4"/>
        <v>0</v>
      </c>
      <c r="W22" s="20">
        <f t="shared" ca="1" si="5"/>
        <v>0</v>
      </c>
      <c r="X22" s="20">
        <f t="shared" ca="1" si="6"/>
        <v>0</v>
      </c>
      <c r="Y22" s="20">
        <f t="shared" ca="1" si="7"/>
        <v>0</v>
      </c>
      <c r="Z22" s="20">
        <f t="shared" ca="1" si="8"/>
        <v>0</v>
      </c>
      <c r="AA22" s="20">
        <f t="shared" ca="1" si="9"/>
        <v>0</v>
      </c>
      <c r="AB22" s="20">
        <f t="shared" ca="1" si="10"/>
        <v>0</v>
      </c>
      <c r="AC22" s="17" t="str">
        <f t="shared" ca="1" si="11"/>
        <v>Ok</v>
      </c>
    </row>
    <row r="23" spans="1:29" x14ac:dyDescent="0.3">
      <c r="A23" s="17"/>
      <c r="B23" s="20">
        <f t="shared" ca="1" si="12"/>
        <v>0</v>
      </c>
      <c r="C23" s="20">
        <f t="shared" ca="1" si="12"/>
        <v>0</v>
      </c>
      <c r="D23" s="20">
        <f t="shared" ca="1" si="12"/>
        <v>0</v>
      </c>
      <c r="E23" s="20">
        <f t="shared" ca="1" si="12"/>
        <v>0</v>
      </c>
      <c r="F23" s="20">
        <f t="shared" ca="1" si="12"/>
        <v>0</v>
      </c>
      <c r="G23" s="20">
        <f t="shared" ca="1" si="12"/>
        <v>0</v>
      </c>
      <c r="H23" s="20">
        <f t="shared" ca="1" si="12"/>
        <v>0</v>
      </c>
      <c r="I23" s="20">
        <f t="shared" ca="1" si="12"/>
        <v>0</v>
      </c>
      <c r="J23" s="26">
        <f t="shared" ca="1" si="12"/>
        <v>0</v>
      </c>
      <c r="K23" s="27">
        <f ca="1">IFERROR(VLOOKUP($A23,FInal_Dealer,MATCH(K$3,'Final Dealer Work'!$B$2:$M$2,0),0),0)</f>
        <v>0</v>
      </c>
      <c r="L23" s="20">
        <f ca="1">IFERROR(VLOOKUP($A23,FInal_Dealer,MATCH(L$3,'Final Dealer Work'!$B$2:$M$2,0),0),0)</f>
        <v>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0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0</v>
      </c>
      <c r="T23" s="20">
        <f t="shared" ca="1" si="2"/>
        <v>0</v>
      </c>
      <c r="U23" s="20">
        <f t="shared" ca="1" si="3"/>
        <v>0</v>
      </c>
      <c r="V23" s="20">
        <f t="shared" ca="1" si="4"/>
        <v>0</v>
      </c>
      <c r="W23" s="20">
        <f t="shared" ca="1" si="5"/>
        <v>0</v>
      </c>
      <c r="X23" s="20">
        <f t="shared" ca="1" si="6"/>
        <v>0</v>
      </c>
      <c r="Y23" s="20">
        <f t="shared" ca="1" si="7"/>
        <v>0</v>
      </c>
      <c r="Z23" s="20">
        <f t="shared" ca="1" si="8"/>
        <v>0</v>
      </c>
      <c r="AA23" s="20">
        <f t="shared" ca="1" si="9"/>
        <v>0</v>
      </c>
      <c r="AB23" s="20">
        <f t="shared" ca="1" si="10"/>
        <v>0</v>
      </c>
      <c r="AC23" s="17" t="str">
        <f t="shared" ca="1" si="11"/>
        <v>Ok</v>
      </c>
    </row>
    <row r="24" spans="1:29" x14ac:dyDescent="0.3">
      <c r="A24" s="17"/>
      <c r="B24" s="20">
        <f t="shared" ca="1" si="12"/>
        <v>0</v>
      </c>
      <c r="C24" s="20">
        <f t="shared" ca="1" si="12"/>
        <v>0</v>
      </c>
      <c r="D24" s="20">
        <f t="shared" ca="1" si="12"/>
        <v>0</v>
      </c>
      <c r="E24" s="20">
        <f t="shared" ca="1" si="12"/>
        <v>0</v>
      </c>
      <c r="F24" s="20">
        <f t="shared" ca="1" si="12"/>
        <v>0</v>
      </c>
      <c r="G24" s="20">
        <f t="shared" ca="1" si="12"/>
        <v>0</v>
      </c>
      <c r="H24" s="20">
        <f t="shared" ca="1" si="12"/>
        <v>0</v>
      </c>
      <c r="I24" s="20">
        <f t="shared" ca="1" si="12"/>
        <v>0</v>
      </c>
      <c r="J24" s="20">
        <f t="shared" ca="1" si="12"/>
        <v>0</v>
      </c>
      <c r="K24" s="27">
        <f ca="1">IFERROR(VLOOKUP($A24,FInal_Dealer,MATCH(K$3,'Final Dealer Work'!$B$2:$M$2,0),0),0)</f>
        <v>0</v>
      </c>
      <c r="L24" s="20">
        <f ca="1">IFERROR(VLOOKUP($A24,FInal_Dealer,MATCH(L$3,'Final Dealer Work'!$B$2:$M$2,0),0),0)</f>
        <v>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0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0</v>
      </c>
      <c r="T24" s="20">
        <f t="shared" ca="1" si="2"/>
        <v>0</v>
      </c>
      <c r="U24" s="20">
        <f t="shared" ca="1" si="3"/>
        <v>0</v>
      </c>
      <c r="V24" s="20">
        <f t="shared" ca="1" si="4"/>
        <v>0</v>
      </c>
      <c r="W24" s="20">
        <f t="shared" ca="1" si="5"/>
        <v>0</v>
      </c>
      <c r="X24" s="20">
        <f t="shared" ca="1" si="6"/>
        <v>0</v>
      </c>
      <c r="Y24" s="20">
        <f t="shared" ca="1" si="7"/>
        <v>0</v>
      </c>
      <c r="Z24" s="20">
        <f t="shared" ca="1" si="8"/>
        <v>0</v>
      </c>
      <c r="AA24" s="20">
        <f t="shared" ca="1" si="9"/>
        <v>0</v>
      </c>
      <c r="AB24" s="20">
        <f t="shared" ca="1" si="10"/>
        <v>0</v>
      </c>
      <c r="AC24" s="17" t="str">
        <f t="shared" ca="1" si="11"/>
        <v>Ok</v>
      </c>
    </row>
    <row r="25" spans="1:29" x14ac:dyDescent="0.3">
      <c r="A25" s="17"/>
      <c r="B25" s="20">
        <f t="shared" ca="1" si="12"/>
        <v>0</v>
      </c>
      <c r="C25" s="20">
        <f t="shared" ca="1" si="12"/>
        <v>0</v>
      </c>
      <c r="D25" s="20">
        <f t="shared" ca="1" si="12"/>
        <v>0</v>
      </c>
      <c r="E25" s="20">
        <f t="shared" ca="1" si="12"/>
        <v>0</v>
      </c>
      <c r="F25" s="20">
        <f t="shared" ca="1" si="12"/>
        <v>0</v>
      </c>
      <c r="G25" s="20">
        <f t="shared" ca="1" si="12"/>
        <v>0</v>
      </c>
      <c r="H25" s="20">
        <f t="shared" ca="1" si="12"/>
        <v>0</v>
      </c>
      <c r="I25" s="20">
        <f t="shared" ca="1" si="12"/>
        <v>0</v>
      </c>
      <c r="J25" s="26">
        <f t="shared" ca="1" si="12"/>
        <v>0</v>
      </c>
      <c r="K25" s="27">
        <f ca="1">IFERROR(VLOOKUP($A25,FInal_Dealer,MATCH(K$3,'Final Dealer Work'!$B$2:$M$2,0),0),0)</f>
        <v>0</v>
      </c>
      <c r="L25" s="20">
        <f ca="1">IFERROR(VLOOKUP($A25,FInal_Dealer,MATCH(L$3,'Final Dealer Work'!$B$2:$M$2,0),0),0)</f>
        <v>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0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0</v>
      </c>
      <c r="T25" s="20">
        <f t="shared" ca="1" si="2"/>
        <v>0</v>
      </c>
      <c r="U25" s="20">
        <f t="shared" ca="1" si="3"/>
        <v>0</v>
      </c>
      <c r="V25" s="20">
        <f t="shared" ca="1" si="4"/>
        <v>0</v>
      </c>
      <c r="W25" s="20">
        <f t="shared" ca="1" si="5"/>
        <v>0</v>
      </c>
      <c r="X25" s="20">
        <f t="shared" ca="1" si="6"/>
        <v>0</v>
      </c>
      <c r="Y25" s="20">
        <f t="shared" ca="1" si="7"/>
        <v>0</v>
      </c>
      <c r="Z25" s="20">
        <f t="shared" ca="1" si="8"/>
        <v>0</v>
      </c>
      <c r="AA25" s="20">
        <f t="shared" ca="1" si="9"/>
        <v>0</v>
      </c>
      <c r="AB25" s="20">
        <f t="shared" ca="1" si="10"/>
        <v>0</v>
      </c>
      <c r="AC25" s="17" t="str">
        <f t="shared" ca="1" si="11"/>
        <v>Ok</v>
      </c>
    </row>
    <row r="26" spans="1:29" x14ac:dyDescent="0.3">
      <c r="A26" s="17"/>
      <c r="B26" s="20">
        <f t="shared" ca="1" si="12"/>
        <v>0</v>
      </c>
      <c r="C26" s="20">
        <f t="shared" ca="1" si="12"/>
        <v>0</v>
      </c>
      <c r="D26" s="20">
        <f t="shared" ca="1" si="12"/>
        <v>0</v>
      </c>
      <c r="E26" s="20">
        <f t="shared" ca="1" si="12"/>
        <v>0</v>
      </c>
      <c r="F26" s="20">
        <f t="shared" ca="1" si="12"/>
        <v>0</v>
      </c>
      <c r="G26" s="20">
        <f t="shared" ca="1" si="12"/>
        <v>0</v>
      </c>
      <c r="H26" s="20">
        <f t="shared" ca="1" si="12"/>
        <v>0</v>
      </c>
      <c r="I26" s="20">
        <f t="shared" ca="1" si="12"/>
        <v>0</v>
      </c>
      <c r="J26" s="26">
        <f t="shared" ca="1" si="12"/>
        <v>0</v>
      </c>
      <c r="K26" s="27">
        <f ca="1">IFERROR(VLOOKUP($A26,FInal_Dealer,MATCH(K$3,'Final Dealer Work'!$B$2:$M$2,0),0),0)</f>
        <v>0</v>
      </c>
      <c r="L26" s="20">
        <f ca="1">IFERROR(VLOOKUP($A26,FInal_Dealer,MATCH(L$3,'Final Dealer Work'!$B$2:$M$2,0),0),0)</f>
        <v>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0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0</v>
      </c>
      <c r="T26" s="20">
        <f t="shared" ca="1" si="2"/>
        <v>0</v>
      </c>
      <c r="U26" s="20">
        <f t="shared" ca="1" si="3"/>
        <v>0</v>
      </c>
      <c r="V26" s="20">
        <f t="shared" ca="1" si="4"/>
        <v>0</v>
      </c>
      <c r="W26" s="20">
        <f t="shared" ca="1" si="5"/>
        <v>0</v>
      </c>
      <c r="X26" s="20">
        <f t="shared" ca="1" si="6"/>
        <v>0</v>
      </c>
      <c r="Y26" s="20">
        <f t="shared" ca="1" si="7"/>
        <v>0</v>
      </c>
      <c r="Z26" s="20">
        <f t="shared" ca="1" si="8"/>
        <v>0</v>
      </c>
      <c r="AA26" s="20">
        <f t="shared" ca="1" si="9"/>
        <v>0</v>
      </c>
      <c r="AB26" s="20">
        <f t="shared" ca="1" si="10"/>
        <v>0</v>
      </c>
      <c r="AC26" s="17" t="str">
        <f t="shared" ca="1" si="11"/>
        <v>Ok</v>
      </c>
    </row>
    <row r="27" spans="1:29" x14ac:dyDescent="0.3">
      <c r="A27" s="17"/>
      <c r="B27" s="20">
        <f t="shared" ca="1" si="12"/>
        <v>0</v>
      </c>
      <c r="C27" s="20">
        <f t="shared" ca="1" si="12"/>
        <v>0</v>
      </c>
      <c r="D27" s="20">
        <f t="shared" ca="1" si="12"/>
        <v>0</v>
      </c>
      <c r="E27" s="20">
        <f t="shared" ca="1" si="12"/>
        <v>0</v>
      </c>
      <c r="F27" s="20">
        <f t="shared" ca="1" si="12"/>
        <v>0</v>
      </c>
      <c r="G27" s="20">
        <f t="shared" ca="1" si="12"/>
        <v>0</v>
      </c>
      <c r="H27" s="20">
        <f t="shared" ca="1" si="12"/>
        <v>0</v>
      </c>
      <c r="I27" s="20">
        <f t="shared" ca="1" si="12"/>
        <v>0</v>
      </c>
      <c r="J27" s="26">
        <f t="shared" ca="1" si="12"/>
        <v>0</v>
      </c>
      <c r="K27" s="27">
        <f ca="1">IFERROR(VLOOKUP($A27,FInal_Dealer,MATCH(K$3,'Final Dealer Work'!$B$2:$M$2,0),0),0)</f>
        <v>0</v>
      </c>
      <c r="L27" s="20">
        <f ca="1">IFERROR(VLOOKUP($A27,FInal_Dealer,MATCH(L$3,'Final Dealer Work'!$B$2:$M$2,0),0),0)</f>
        <v>0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0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0</v>
      </c>
      <c r="T27" s="20">
        <f t="shared" ca="1" si="2"/>
        <v>0</v>
      </c>
      <c r="U27" s="20">
        <f t="shared" ca="1" si="3"/>
        <v>0</v>
      </c>
      <c r="V27" s="20">
        <f t="shared" ca="1" si="4"/>
        <v>0</v>
      </c>
      <c r="W27" s="20">
        <f t="shared" ca="1" si="5"/>
        <v>0</v>
      </c>
      <c r="X27" s="20">
        <f t="shared" ca="1" si="6"/>
        <v>0</v>
      </c>
      <c r="Y27" s="20">
        <f t="shared" ca="1" si="7"/>
        <v>0</v>
      </c>
      <c r="Z27" s="20">
        <f t="shared" ca="1" si="8"/>
        <v>0</v>
      </c>
      <c r="AA27" s="20">
        <f t="shared" ca="1" si="9"/>
        <v>0</v>
      </c>
      <c r="AB27" s="20">
        <f t="shared" ca="1" si="10"/>
        <v>0</v>
      </c>
      <c r="AC27" s="17" t="str">
        <f t="shared" ca="1" si="11"/>
        <v>Ok</v>
      </c>
    </row>
    <row r="28" spans="1:29" x14ac:dyDescent="0.3">
      <c r="A28" s="17"/>
      <c r="B28" s="20">
        <f t="shared" ca="1" si="12"/>
        <v>0</v>
      </c>
      <c r="C28" s="20">
        <f t="shared" ca="1" si="12"/>
        <v>0</v>
      </c>
      <c r="D28" s="20">
        <f t="shared" ca="1" si="12"/>
        <v>0</v>
      </c>
      <c r="E28" s="20">
        <f t="shared" ca="1" si="12"/>
        <v>0</v>
      </c>
      <c r="F28" s="20">
        <f t="shared" ca="1" si="12"/>
        <v>0</v>
      </c>
      <c r="G28" s="20">
        <f t="shared" ca="1" si="12"/>
        <v>0</v>
      </c>
      <c r="H28" s="20">
        <f t="shared" ca="1" si="12"/>
        <v>0</v>
      </c>
      <c r="I28" s="20">
        <f t="shared" ca="1" si="12"/>
        <v>0</v>
      </c>
      <c r="J28" s="26">
        <f t="shared" ca="1" si="12"/>
        <v>0</v>
      </c>
      <c r="K28" s="27">
        <f ca="1">IFERROR(VLOOKUP($A28,FInal_Dealer,MATCH(K$3,'Final Dealer Work'!$B$2:$M$2,0),0),0)</f>
        <v>0</v>
      </c>
      <c r="L28" s="20">
        <f ca="1">IFERROR(VLOOKUP($A28,FInal_Dealer,MATCH(L$3,'Final Dealer Work'!$B$2:$M$2,0),0),0)</f>
        <v>0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0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0</v>
      </c>
      <c r="T28" s="20">
        <f t="shared" ca="1" si="2"/>
        <v>0</v>
      </c>
      <c r="U28" s="20">
        <f t="shared" ca="1" si="3"/>
        <v>0</v>
      </c>
      <c r="V28" s="20">
        <f t="shared" ca="1" si="4"/>
        <v>0</v>
      </c>
      <c r="W28" s="20">
        <f t="shared" ca="1" si="5"/>
        <v>0</v>
      </c>
      <c r="X28" s="20">
        <f t="shared" ca="1" si="6"/>
        <v>0</v>
      </c>
      <c r="Y28" s="20">
        <f t="shared" ca="1" si="7"/>
        <v>0</v>
      </c>
      <c r="Z28" s="20">
        <f t="shared" ca="1" si="8"/>
        <v>0</v>
      </c>
      <c r="AA28" s="20">
        <f t="shared" ca="1" si="9"/>
        <v>0</v>
      </c>
      <c r="AB28" s="20">
        <f t="shared" ca="1" si="10"/>
        <v>0</v>
      </c>
      <c r="AC28" s="17" t="str">
        <f t="shared" ca="1" si="11"/>
        <v>Ok</v>
      </c>
    </row>
    <row r="29" spans="1:29" x14ac:dyDescent="0.3">
      <c r="A29" s="17"/>
      <c r="B29" s="20">
        <f t="shared" ca="1" si="12"/>
        <v>0</v>
      </c>
      <c r="C29" s="20">
        <f t="shared" ca="1" si="12"/>
        <v>0</v>
      </c>
      <c r="D29" s="20">
        <f t="shared" ca="1" si="12"/>
        <v>0</v>
      </c>
      <c r="E29" s="20">
        <f t="shared" ca="1" si="12"/>
        <v>0</v>
      </c>
      <c r="F29" s="20">
        <f t="shared" ca="1" si="12"/>
        <v>0</v>
      </c>
      <c r="G29" s="20">
        <f t="shared" ca="1" si="12"/>
        <v>0</v>
      </c>
      <c r="H29" s="20">
        <f t="shared" ca="1" si="12"/>
        <v>0</v>
      </c>
      <c r="I29" s="20">
        <f t="shared" ca="1" si="12"/>
        <v>0</v>
      </c>
      <c r="J29" s="26">
        <f t="shared" ca="1" si="12"/>
        <v>0</v>
      </c>
      <c r="K29" s="27">
        <f ca="1">IFERROR(VLOOKUP($A29,FInal_Dealer,MATCH(K$3,'Final Dealer Work'!$B$2:$M$2,0),0),0)</f>
        <v>0</v>
      </c>
      <c r="L29" s="20">
        <f ca="1">IFERROR(VLOOKUP($A29,FInal_Dealer,MATCH(L$3,'Final Dealer Work'!$B$2:$M$2,0),0),0)</f>
        <v>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0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0</v>
      </c>
      <c r="T29" s="20">
        <f t="shared" ca="1" si="2"/>
        <v>0</v>
      </c>
      <c r="U29" s="20">
        <f t="shared" ca="1" si="3"/>
        <v>0</v>
      </c>
      <c r="V29" s="20">
        <f t="shared" ca="1" si="4"/>
        <v>0</v>
      </c>
      <c r="W29" s="20">
        <f t="shared" ca="1" si="5"/>
        <v>0</v>
      </c>
      <c r="X29" s="20">
        <f t="shared" ca="1" si="6"/>
        <v>0</v>
      </c>
      <c r="Y29" s="20">
        <f t="shared" ca="1" si="7"/>
        <v>0</v>
      </c>
      <c r="Z29" s="20">
        <f t="shared" ca="1" si="8"/>
        <v>0</v>
      </c>
      <c r="AA29" s="20">
        <f t="shared" ca="1" si="9"/>
        <v>0</v>
      </c>
      <c r="AB29" s="20">
        <f t="shared" ca="1" si="10"/>
        <v>0</v>
      </c>
      <c r="AC29" s="17" t="str">
        <f t="shared" ca="1" si="11"/>
        <v>Ok</v>
      </c>
    </row>
    <row r="30" spans="1:29" x14ac:dyDescent="0.3">
      <c r="A30" s="17"/>
      <c r="B30" s="20">
        <f t="shared" ca="1" si="12"/>
        <v>0</v>
      </c>
      <c r="C30" s="20">
        <f t="shared" ca="1" si="12"/>
        <v>0</v>
      </c>
      <c r="D30" s="20">
        <f t="shared" ca="1" si="12"/>
        <v>0</v>
      </c>
      <c r="E30" s="20">
        <f t="shared" ca="1" si="12"/>
        <v>0</v>
      </c>
      <c r="F30" s="20">
        <f t="shared" ca="1" si="12"/>
        <v>0</v>
      </c>
      <c r="G30" s="20">
        <f t="shared" ca="1" si="12"/>
        <v>0</v>
      </c>
      <c r="H30" s="20">
        <f t="shared" ca="1" si="12"/>
        <v>0</v>
      </c>
      <c r="I30" s="20">
        <f t="shared" ca="1" si="12"/>
        <v>0</v>
      </c>
      <c r="J30" s="26">
        <f t="shared" ca="1" si="12"/>
        <v>0</v>
      </c>
      <c r="K30" s="27">
        <f ca="1">IFERROR(VLOOKUP($A30,FInal_Dealer,MATCH(K$3,'Final Dealer Work'!$B$2:$M$2,0),0),0)</f>
        <v>0</v>
      </c>
      <c r="L30" s="20">
        <f ca="1">IFERROR(VLOOKUP($A30,FInal_Dealer,MATCH(L$3,'Final Dealer Work'!$B$2:$M$2,0),0),0)</f>
        <v>0</v>
      </c>
      <c r="M30" s="20">
        <f ca="1">IFERROR(VLOOKUP($A30,FInal_Dealer,MATCH(M$3,'Final Dealer Work'!$B$2:$M$2,0),0),0)</f>
        <v>0</v>
      </c>
      <c r="N30" s="20">
        <f ca="1">IFERROR(VLOOKUP($A30,FInal_Dealer,MATCH(N$3,'Final Dealer Work'!$B$2:$M$2,0),0),0)</f>
        <v>0</v>
      </c>
      <c r="O30" s="20">
        <f ca="1">IFERROR(VLOOKUP($A30,FInal_Dealer,MATCH(O$3,'Final Dealer Work'!$B$2:$M$2,0),0),0)</f>
        <v>0</v>
      </c>
      <c r="P30" s="20">
        <f ca="1">IFERROR(VLOOKUP($A30,FInal_Dealer,MATCH(P$3,'Final Dealer Work'!$B$2:$M$2,0),0),0)</f>
        <v>0</v>
      </c>
      <c r="Q30" s="20">
        <f ca="1">IFERROR(VLOOKUP($A30,FInal_Dealer,MATCH(Q$3,'Final Dealer Work'!$B$2:$M$2,0),0),0)</f>
        <v>0</v>
      </c>
      <c r="R30" s="20">
        <f ca="1">IFERROR(VLOOKUP($A30,FInal_Dealer,MATCH(R$3,'Final Dealer Work'!$B$2:$M$2,0),0),0)</f>
        <v>0</v>
      </c>
      <c r="S30" s="26">
        <f ca="1">IFERROR(VLOOKUP($A30,FInal_Dealer,MATCH(S$3,'Final Dealer Work'!$B$2:$M$2,0),0),0)</f>
        <v>0</v>
      </c>
      <c r="T30" s="20">
        <f t="shared" ca="1" si="2"/>
        <v>0</v>
      </c>
      <c r="U30" s="20">
        <f t="shared" ca="1" si="3"/>
        <v>0</v>
      </c>
      <c r="V30" s="20">
        <f t="shared" ca="1" si="4"/>
        <v>0</v>
      </c>
      <c r="W30" s="20">
        <f t="shared" ca="1" si="5"/>
        <v>0</v>
      </c>
      <c r="X30" s="20">
        <f t="shared" ca="1" si="6"/>
        <v>0</v>
      </c>
      <c r="Y30" s="20">
        <f t="shared" ca="1" si="7"/>
        <v>0</v>
      </c>
      <c r="Z30" s="20">
        <f t="shared" ca="1" si="8"/>
        <v>0</v>
      </c>
      <c r="AA30" s="20">
        <f t="shared" ca="1" si="9"/>
        <v>0</v>
      </c>
      <c r="AB30" s="20">
        <f t="shared" ca="1" si="10"/>
        <v>0</v>
      </c>
      <c r="AC30" s="17" t="str">
        <f t="shared" ca="1" si="11"/>
        <v>Ok</v>
      </c>
    </row>
    <row r="31" spans="1:29" x14ac:dyDescent="0.3">
      <c r="A31" s="17"/>
      <c r="B31" s="20">
        <f t="shared" ca="1" si="12"/>
        <v>0</v>
      </c>
      <c r="C31" s="20">
        <f t="shared" ca="1" si="12"/>
        <v>0</v>
      </c>
      <c r="D31" s="20">
        <f t="shared" ca="1" si="12"/>
        <v>0</v>
      </c>
      <c r="E31" s="20">
        <f t="shared" ca="1" si="12"/>
        <v>0</v>
      </c>
      <c r="F31" s="20">
        <f t="shared" ca="1" si="12"/>
        <v>0</v>
      </c>
      <c r="G31" s="20">
        <f t="shared" ca="1" si="12"/>
        <v>0</v>
      </c>
      <c r="H31" s="20">
        <f t="shared" ca="1" si="12"/>
        <v>0</v>
      </c>
      <c r="I31" s="20">
        <f t="shared" ca="1" si="12"/>
        <v>0</v>
      </c>
      <c r="J31" s="26">
        <f t="shared" ca="1" si="12"/>
        <v>0</v>
      </c>
      <c r="K31" s="27">
        <f ca="1">IFERROR(VLOOKUP($A31,FInal_Dealer,MATCH(K$3,'Final Dealer Work'!$B$2:$M$2,0),0),0)</f>
        <v>0</v>
      </c>
      <c r="L31" s="20">
        <f ca="1">IFERROR(VLOOKUP($A31,FInal_Dealer,MATCH(L$3,'Final Dealer Work'!$B$2:$M$2,0),0),0)</f>
        <v>0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0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0</v>
      </c>
      <c r="T31" s="20">
        <f t="shared" ca="1" si="2"/>
        <v>0</v>
      </c>
      <c r="U31" s="20">
        <f t="shared" ca="1" si="3"/>
        <v>0</v>
      </c>
      <c r="V31" s="20">
        <f t="shared" ca="1" si="4"/>
        <v>0</v>
      </c>
      <c r="W31" s="20">
        <f t="shared" ca="1" si="5"/>
        <v>0</v>
      </c>
      <c r="X31" s="20">
        <f t="shared" ca="1" si="6"/>
        <v>0</v>
      </c>
      <c r="Y31" s="20">
        <f t="shared" ca="1" si="7"/>
        <v>0</v>
      </c>
      <c r="Z31" s="20">
        <f t="shared" ca="1" si="8"/>
        <v>0</v>
      </c>
      <c r="AA31" s="20">
        <f t="shared" ca="1" si="9"/>
        <v>0</v>
      </c>
      <c r="AB31" s="20">
        <f t="shared" ca="1" si="10"/>
        <v>0</v>
      </c>
      <c r="AC31" s="17" t="str">
        <f t="shared" ca="1" si="11"/>
        <v>Ok</v>
      </c>
    </row>
    <row r="32" spans="1:29" x14ac:dyDescent="0.3">
      <c r="A32" s="17"/>
      <c r="B32" s="20">
        <f t="shared" ca="1" si="12"/>
        <v>0</v>
      </c>
      <c r="C32" s="20">
        <f t="shared" ca="1" si="12"/>
        <v>0</v>
      </c>
      <c r="D32" s="20">
        <f t="shared" ca="1" si="12"/>
        <v>0</v>
      </c>
      <c r="E32" s="20">
        <f t="shared" ca="1" si="12"/>
        <v>0</v>
      </c>
      <c r="F32" s="20">
        <f t="shared" ca="1" si="12"/>
        <v>0</v>
      </c>
      <c r="G32" s="20">
        <f t="shared" ca="1" si="12"/>
        <v>0</v>
      </c>
      <c r="H32" s="20">
        <f t="shared" ca="1" si="12"/>
        <v>0</v>
      </c>
      <c r="I32" s="20">
        <f t="shared" ca="1" si="12"/>
        <v>0</v>
      </c>
      <c r="J32" s="26">
        <f t="shared" ca="1" si="12"/>
        <v>0</v>
      </c>
      <c r="K32" s="27">
        <f ca="1">IFERROR(VLOOKUP($A32,FInal_Dealer,MATCH(K$3,'Final Dealer Work'!$B$2:$M$2,0),0),0)</f>
        <v>0</v>
      </c>
      <c r="L32" s="20">
        <f ca="1">IFERROR(VLOOKUP($A32,FInal_Dealer,MATCH(L$3,'Final Dealer Work'!$B$2:$M$2,0),0),0)</f>
        <v>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0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0</v>
      </c>
      <c r="T32" s="20">
        <f t="shared" ca="1" si="2"/>
        <v>0</v>
      </c>
      <c r="U32" s="20">
        <f t="shared" ca="1" si="3"/>
        <v>0</v>
      </c>
      <c r="V32" s="20">
        <f t="shared" ca="1" si="4"/>
        <v>0</v>
      </c>
      <c r="W32" s="20">
        <f t="shared" ca="1" si="5"/>
        <v>0</v>
      </c>
      <c r="X32" s="20">
        <f t="shared" ca="1" si="6"/>
        <v>0</v>
      </c>
      <c r="Y32" s="20">
        <f t="shared" ca="1" si="7"/>
        <v>0</v>
      </c>
      <c r="Z32" s="20">
        <f t="shared" ca="1" si="8"/>
        <v>0</v>
      </c>
      <c r="AA32" s="20">
        <f t="shared" ca="1" si="9"/>
        <v>0</v>
      </c>
      <c r="AB32" s="20">
        <f t="shared" ca="1" si="10"/>
        <v>0</v>
      </c>
      <c r="AC32" s="17" t="str">
        <f t="shared" ca="1" si="11"/>
        <v>Ok</v>
      </c>
    </row>
    <row r="33" spans="1:29" x14ac:dyDescent="0.3">
      <c r="A33" s="17"/>
      <c r="B33" s="20">
        <f t="shared" ca="1" si="12"/>
        <v>0</v>
      </c>
      <c r="C33" s="20">
        <f t="shared" ca="1" si="12"/>
        <v>0</v>
      </c>
      <c r="D33" s="20">
        <f t="shared" ca="1" si="12"/>
        <v>0</v>
      </c>
      <c r="E33" s="20">
        <f t="shared" ca="1" si="12"/>
        <v>0</v>
      </c>
      <c r="F33" s="20">
        <f t="shared" ca="1" si="12"/>
        <v>0</v>
      </c>
      <c r="G33" s="20">
        <f t="shared" ca="1" si="12"/>
        <v>0</v>
      </c>
      <c r="H33" s="20">
        <f t="shared" ca="1" si="12"/>
        <v>0</v>
      </c>
      <c r="I33" s="20">
        <f t="shared" ca="1" si="12"/>
        <v>0</v>
      </c>
      <c r="J33" s="26">
        <f t="shared" ca="1" si="12"/>
        <v>0</v>
      </c>
      <c r="K33" s="27">
        <f ca="1">IFERROR(VLOOKUP($A33,FInal_Dealer,MATCH(K$3,'Final Dealer Work'!$B$2:$M$2,0),0),0)</f>
        <v>0</v>
      </c>
      <c r="L33" s="20">
        <f ca="1">IFERROR(VLOOKUP($A33,FInal_Dealer,MATCH(L$3,'Final Dealer Work'!$B$2:$M$2,0),0),0)</f>
        <v>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0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0</v>
      </c>
      <c r="T33" s="20">
        <f t="shared" ca="1" si="2"/>
        <v>0</v>
      </c>
      <c r="U33" s="20">
        <f t="shared" ca="1" si="3"/>
        <v>0</v>
      </c>
      <c r="V33" s="20">
        <f t="shared" ca="1" si="4"/>
        <v>0</v>
      </c>
      <c r="W33" s="20">
        <f t="shared" ca="1" si="5"/>
        <v>0</v>
      </c>
      <c r="X33" s="20">
        <f t="shared" ca="1" si="6"/>
        <v>0</v>
      </c>
      <c r="Y33" s="20">
        <f t="shared" ca="1" si="7"/>
        <v>0</v>
      </c>
      <c r="Z33" s="20">
        <f t="shared" ca="1" si="8"/>
        <v>0</v>
      </c>
      <c r="AA33" s="20">
        <f t="shared" ca="1" si="9"/>
        <v>0</v>
      </c>
      <c r="AB33" s="20">
        <f t="shared" ca="1" si="10"/>
        <v>0</v>
      </c>
      <c r="AC33" s="17" t="str">
        <f t="shared" ca="1" si="11"/>
        <v>Ok</v>
      </c>
    </row>
    <row r="34" spans="1:29" x14ac:dyDescent="0.3">
      <c r="A34" s="17"/>
      <c r="B34" s="20">
        <f t="shared" ca="1" si="12"/>
        <v>0</v>
      </c>
      <c r="C34" s="20">
        <f t="shared" ca="1" si="12"/>
        <v>0</v>
      </c>
      <c r="D34" s="20">
        <f t="shared" ca="1" si="12"/>
        <v>0</v>
      </c>
      <c r="E34" s="20">
        <f t="shared" ca="1" si="12"/>
        <v>0</v>
      </c>
      <c r="F34" s="20">
        <f t="shared" ca="1" si="12"/>
        <v>0</v>
      </c>
      <c r="G34" s="20">
        <f t="shared" ca="1" si="12"/>
        <v>0</v>
      </c>
      <c r="H34" s="20">
        <f t="shared" ca="1" si="12"/>
        <v>0</v>
      </c>
      <c r="I34" s="20">
        <f t="shared" ca="1" si="12"/>
        <v>0</v>
      </c>
      <c r="J34" s="26">
        <f t="shared" ca="1" si="12"/>
        <v>0</v>
      </c>
      <c r="K34" s="27">
        <f ca="1">IFERROR(VLOOKUP($A34,FInal_Dealer,MATCH(K$3,'Final Dealer Work'!$B$2:$M$2,0),0),0)</f>
        <v>0</v>
      </c>
      <c r="L34" s="20">
        <f ca="1">IFERROR(VLOOKUP($A34,FInal_Dealer,MATCH(L$3,'Final Dealer Work'!$B$2:$M$2,0),0),0)</f>
        <v>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0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0</v>
      </c>
      <c r="T34" s="20">
        <f t="shared" ca="1" si="2"/>
        <v>0</v>
      </c>
      <c r="U34" s="20">
        <f t="shared" ca="1" si="3"/>
        <v>0</v>
      </c>
      <c r="V34" s="20">
        <f t="shared" ca="1" si="4"/>
        <v>0</v>
      </c>
      <c r="W34" s="20">
        <f t="shared" ca="1" si="5"/>
        <v>0</v>
      </c>
      <c r="X34" s="20">
        <f t="shared" ca="1" si="6"/>
        <v>0</v>
      </c>
      <c r="Y34" s="20">
        <f t="shared" ca="1" si="7"/>
        <v>0</v>
      </c>
      <c r="Z34" s="20">
        <f t="shared" ca="1" si="8"/>
        <v>0</v>
      </c>
      <c r="AA34" s="20">
        <f t="shared" ca="1" si="9"/>
        <v>0</v>
      </c>
      <c r="AB34" s="20">
        <f t="shared" ca="1" si="10"/>
        <v>0</v>
      </c>
      <c r="AC34" s="17" t="str">
        <f t="shared" ca="1" si="11"/>
        <v>Ok</v>
      </c>
    </row>
    <row r="35" spans="1:29" x14ac:dyDescent="0.3">
      <c r="A35" s="17"/>
      <c r="B35" s="20">
        <f t="shared" ca="1" si="12"/>
        <v>0</v>
      </c>
      <c r="C35" s="20">
        <f t="shared" ca="1" si="12"/>
        <v>0</v>
      </c>
      <c r="D35" s="20">
        <f t="shared" ca="1" si="12"/>
        <v>0</v>
      </c>
      <c r="E35" s="20">
        <f t="shared" ca="1" si="12"/>
        <v>0</v>
      </c>
      <c r="F35" s="20">
        <f t="shared" ca="1" si="12"/>
        <v>0</v>
      </c>
      <c r="G35" s="20">
        <f t="shared" ca="1" si="12"/>
        <v>0</v>
      </c>
      <c r="H35" s="20">
        <f t="shared" ca="1" si="12"/>
        <v>0</v>
      </c>
      <c r="I35" s="20">
        <f t="shared" ca="1" si="12"/>
        <v>0</v>
      </c>
      <c r="J35" s="26">
        <f t="shared" ca="1" si="12"/>
        <v>0</v>
      </c>
      <c r="K35" s="27">
        <f ca="1">IFERROR(VLOOKUP($A35,FInal_Dealer,MATCH(K$3,'Final Dealer Work'!$B$2:$M$2,0),0),0)</f>
        <v>0</v>
      </c>
      <c r="L35" s="20">
        <f ca="1">IFERROR(VLOOKUP($A35,FInal_Dealer,MATCH(L$3,'Final Dealer Work'!$B$2:$M$2,0),0),0)</f>
        <v>0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0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0</v>
      </c>
      <c r="T35" s="20">
        <f t="shared" ca="1" si="2"/>
        <v>0</v>
      </c>
      <c r="U35" s="20">
        <f t="shared" ca="1" si="3"/>
        <v>0</v>
      </c>
      <c r="V35" s="20">
        <f t="shared" ca="1" si="4"/>
        <v>0</v>
      </c>
      <c r="W35" s="20">
        <f t="shared" ca="1" si="5"/>
        <v>0</v>
      </c>
      <c r="X35" s="20">
        <f t="shared" ca="1" si="6"/>
        <v>0</v>
      </c>
      <c r="Y35" s="20">
        <f t="shared" ca="1" si="7"/>
        <v>0</v>
      </c>
      <c r="Z35" s="20">
        <f t="shared" ca="1" si="8"/>
        <v>0</v>
      </c>
      <c r="AA35" s="20">
        <f t="shared" ca="1" si="9"/>
        <v>0</v>
      </c>
      <c r="AB35" s="20">
        <f t="shared" ca="1" si="10"/>
        <v>0</v>
      </c>
      <c r="AC35" s="17" t="str">
        <f t="shared" ca="1" si="11"/>
        <v>Ok</v>
      </c>
    </row>
    <row r="36" spans="1:29" x14ac:dyDescent="0.3">
      <c r="A36" s="17"/>
      <c r="B36" s="20">
        <f t="shared" ca="1" si="12"/>
        <v>0</v>
      </c>
      <c r="C36" s="20">
        <f t="shared" ca="1" si="12"/>
        <v>0</v>
      </c>
      <c r="D36" s="20">
        <f t="shared" ca="1" si="12"/>
        <v>0</v>
      </c>
      <c r="E36" s="20">
        <f t="shared" ca="1" si="12"/>
        <v>0</v>
      </c>
      <c r="F36" s="20">
        <f t="shared" ca="1" si="12"/>
        <v>0</v>
      </c>
      <c r="G36" s="20">
        <f t="shared" ca="1" si="12"/>
        <v>0</v>
      </c>
      <c r="H36" s="20">
        <f t="shared" ca="1" si="12"/>
        <v>0</v>
      </c>
      <c r="I36" s="20">
        <f t="shared" ca="1" si="12"/>
        <v>0</v>
      </c>
      <c r="J36" s="26">
        <f t="shared" ca="1" si="12"/>
        <v>0</v>
      </c>
      <c r="K36" s="27">
        <f ca="1">IFERROR(VLOOKUP($A36,FInal_Dealer,MATCH(K$3,'Final Dealer Work'!$B$2:$M$2,0),0),0)</f>
        <v>0</v>
      </c>
      <c r="L36" s="20">
        <f ca="1">IFERROR(VLOOKUP($A36,FInal_Dealer,MATCH(L$3,'Final Dealer Work'!$B$2:$M$2,0),0),0)</f>
        <v>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0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0</v>
      </c>
      <c r="T36" s="20">
        <f t="shared" ca="1" si="2"/>
        <v>0</v>
      </c>
      <c r="U36" s="20">
        <f t="shared" ca="1" si="3"/>
        <v>0</v>
      </c>
      <c r="V36" s="20">
        <f t="shared" ca="1" si="4"/>
        <v>0</v>
      </c>
      <c r="W36" s="20">
        <f t="shared" ca="1" si="5"/>
        <v>0</v>
      </c>
      <c r="X36" s="20">
        <f t="shared" ca="1" si="6"/>
        <v>0</v>
      </c>
      <c r="Y36" s="20">
        <f t="shared" ca="1" si="7"/>
        <v>0</v>
      </c>
      <c r="Z36" s="20">
        <f t="shared" ca="1" si="8"/>
        <v>0</v>
      </c>
      <c r="AA36" s="20">
        <f t="shared" ca="1" si="9"/>
        <v>0</v>
      </c>
      <c r="AB36" s="20">
        <f t="shared" ca="1" si="10"/>
        <v>0</v>
      </c>
      <c r="AC36" s="17" t="str">
        <f t="shared" ca="1" si="11"/>
        <v>Ok</v>
      </c>
    </row>
    <row r="37" spans="1:29" x14ac:dyDescent="0.3">
      <c r="A37" s="17"/>
      <c r="B37" s="20">
        <f t="shared" ca="1" si="12"/>
        <v>0</v>
      </c>
      <c r="C37" s="20">
        <f t="shared" ca="1" si="12"/>
        <v>0</v>
      </c>
      <c r="D37" s="20">
        <f t="shared" ca="1" si="12"/>
        <v>0</v>
      </c>
      <c r="E37" s="20">
        <f t="shared" ca="1" si="12"/>
        <v>0</v>
      </c>
      <c r="F37" s="20">
        <f t="shared" ca="1" si="12"/>
        <v>0</v>
      </c>
      <c r="G37" s="20">
        <f t="shared" ca="1" si="12"/>
        <v>0</v>
      </c>
      <c r="H37" s="20">
        <f t="shared" ca="1" si="12"/>
        <v>0</v>
      </c>
      <c r="I37" s="20">
        <f t="shared" ca="1" si="12"/>
        <v>0</v>
      </c>
      <c r="J37" s="26">
        <f t="shared" ca="1" si="12"/>
        <v>0</v>
      </c>
      <c r="K37" s="27">
        <f ca="1">IFERROR(VLOOKUP($A37,FInal_Dealer,MATCH(K$3,'Final Dealer Work'!$B$2:$M$2,0),0),0)</f>
        <v>0</v>
      </c>
      <c r="L37" s="20">
        <f ca="1">IFERROR(VLOOKUP($A37,FInal_Dealer,MATCH(L$3,'Final Dealer Work'!$B$2:$M$2,0),0),0)</f>
        <v>0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0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0</v>
      </c>
      <c r="T37" s="20">
        <f t="shared" ca="1" si="2"/>
        <v>0</v>
      </c>
      <c r="U37" s="20">
        <f t="shared" ca="1" si="3"/>
        <v>0</v>
      </c>
      <c r="V37" s="20">
        <f t="shared" ca="1" si="4"/>
        <v>0</v>
      </c>
      <c r="W37" s="20">
        <f t="shared" ca="1" si="5"/>
        <v>0</v>
      </c>
      <c r="X37" s="20">
        <f t="shared" ca="1" si="6"/>
        <v>0</v>
      </c>
      <c r="Y37" s="20">
        <f t="shared" ca="1" si="7"/>
        <v>0</v>
      </c>
      <c r="Z37" s="20">
        <f t="shared" ca="1" si="8"/>
        <v>0</v>
      </c>
      <c r="AA37" s="20">
        <f t="shared" ca="1" si="9"/>
        <v>0</v>
      </c>
      <c r="AB37" s="20">
        <f t="shared" ca="1" si="10"/>
        <v>0</v>
      </c>
      <c r="AC37" s="17" t="str">
        <f t="shared" ca="1" si="11"/>
        <v>Ok</v>
      </c>
    </row>
    <row r="38" spans="1:29" x14ac:dyDescent="0.3">
      <c r="A38" s="17"/>
      <c r="B38" s="20">
        <f t="shared" ca="1" si="12"/>
        <v>0</v>
      </c>
      <c r="C38" s="20">
        <f t="shared" ca="1" si="12"/>
        <v>0</v>
      </c>
      <c r="D38" s="20">
        <f t="shared" ca="1" si="12"/>
        <v>0</v>
      </c>
      <c r="E38" s="20">
        <f t="shared" ca="1" si="12"/>
        <v>0</v>
      </c>
      <c r="F38" s="20">
        <f t="shared" ca="1" si="12"/>
        <v>0</v>
      </c>
      <c r="G38" s="20">
        <f t="shared" ca="1" si="12"/>
        <v>0</v>
      </c>
      <c r="H38" s="20">
        <f t="shared" ca="1" si="12"/>
        <v>0</v>
      </c>
      <c r="I38" s="20">
        <f t="shared" ca="1" si="12"/>
        <v>0</v>
      </c>
      <c r="J38" s="26">
        <f t="shared" ca="1" si="12"/>
        <v>0</v>
      </c>
      <c r="K38" s="27">
        <f ca="1">IFERROR(VLOOKUP($A38,FInal_Dealer,MATCH(K$3,'Final Dealer Work'!$B$2:$M$2,0),0),0)</f>
        <v>0</v>
      </c>
      <c r="L38" s="20">
        <f ca="1">IFERROR(VLOOKUP($A38,FInal_Dealer,MATCH(L$3,'Final Dealer Work'!$B$2:$M$2,0),0),0)</f>
        <v>0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0</v>
      </c>
      <c r="O38" s="20">
        <f ca="1">IFERROR(VLOOKUP($A38,FInal_Dealer,MATCH(O$3,'Final Dealer Work'!$B$2:$M$2,0),0),0)</f>
        <v>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0</v>
      </c>
      <c r="T38" s="20">
        <f t="shared" ca="1" si="2"/>
        <v>0</v>
      </c>
      <c r="U38" s="20">
        <f t="shared" ca="1" si="3"/>
        <v>0</v>
      </c>
      <c r="V38" s="20">
        <f t="shared" ca="1" si="4"/>
        <v>0</v>
      </c>
      <c r="W38" s="20">
        <f t="shared" ca="1" si="5"/>
        <v>0</v>
      </c>
      <c r="X38" s="20">
        <f t="shared" ca="1" si="6"/>
        <v>0</v>
      </c>
      <c r="Y38" s="20">
        <f t="shared" ca="1" si="7"/>
        <v>0</v>
      </c>
      <c r="Z38" s="20">
        <f t="shared" ca="1" si="8"/>
        <v>0</v>
      </c>
      <c r="AA38" s="20">
        <f t="shared" ca="1" si="9"/>
        <v>0</v>
      </c>
      <c r="AB38" s="20">
        <f t="shared" ca="1" si="10"/>
        <v>0</v>
      </c>
      <c r="AC38" s="17" t="str">
        <f t="shared" ca="1" si="11"/>
        <v>Ok</v>
      </c>
    </row>
    <row r="39" spans="1:29" x14ac:dyDescent="0.3">
      <c r="A39" s="17"/>
      <c r="B39" s="20">
        <f t="shared" ca="1" si="12"/>
        <v>0</v>
      </c>
      <c r="C39" s="20">
        <f t="shared" ca="1" si="12"/>
        <v>0</v>
      </c>
      <c r="D39" s="20">
        <f t="shared" ca="1" si="12"/>
        <v>0</v>
      </c>
      <c r="E39" s="20">
        <f t="shared" ca="1" si="12"/>
        <v>0</v>
      </c>
      <c r="F39" s="20">
        <f t="shared" ca="1" si="12"/>
        <v>0</v>
      </c>
      <c r="G39" s="20">
        <f t="shared" ca="1" si="12"/>
        <v>0</v>
      </c>
      <c r="H39" s="20">
        <f t="shared" ca="1" si="12"/>
        <v>0</v>
      </c>
      <c r="I39" s="20">
        <f t="shared" ca="1" si="12"/>
        <v>0</v>
      </c>
      <c r="J39" s="26">
        <f t="shared" ca="1" si="12"/>
        <v>0</v>
      </c>
      <c r="K39" s="27">
        <f ca="1">IFERROR(VLOOKUP($A39,FInal_Dealer,MATCH(K$3,'Final Dealer Work'!$B$2:$M$2,0),0),0)</f>
        <v>0</v>
      </c>
      <c r="L39" s="20">
        <f ca="1">IFERROR(VLOOKUP($A39,FInal_Dealer,MATCH(L$3,'Final Dealer Work'!$B$2:$M$2,0),0),0)</f>
        <v>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0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0</v>
      </c>
      <c r="T39" s="20">
        <f t="shared" ca="1" si="2"/>
        <v>0</v>
      </c>
      <c r="U39" s="20">
        <f t="shared" ca="1" si="3"/>
        <v>0</v>
      </c>
      <c r="V39" s="20">
        <f t="shared" ca="1" si="4"/>
        <v>0</v>
      </c>
      <c r="W39" s="20">
        <f t="shared" ca="1" si="5"/>
        <v>0</v>
      </c>
      <c r="X39" s="20">
        <f t="shared" ca="1" si="6"/>
        <v>0</v>
      </c>
      <c r="Y39" s="20">
        <f t="shared" ca="1" si="7"/>
        <v>0</v>
      </c>
      <c r="Z39" s="20">
        <f t="shared" ca="1" si="8"/>
        <v>0</v>
      </c>
      <c r="AA39" s="20">
        <f t="shared" ca="1" si="9"/>
        <v>0</v>
      </c>
      <c r="AB39" s="20">
        <f t="shared" ca="1" si="10"/>
        <v>0</v>
      </c>
      <c r="AC39" s="17" t="str">
        <f t="shared" ca="1" si="11"/>
        <v>Ok</v>
      </c>
    </row>
    <row r="40" spans="1:29" x14ac:dyDescent="0.3">
      <c r="A40" s="17"/>
      <c r="B40" s="20">
        <f t="shared" ca="1" si="12"/>
        <v>0</v>
      </c>
      <c r="C40" s="20">
        <f t="shared" ca="1" si="12"/>
        <v>0</v>
      </c>
      <c r="D40" s="20">
        <f t="shared" ca="1" si="12"/>
        <v>0</v>
      </c>
      <c r="E40" s="20">
        <f t="shared" ca="1" si="12"/>
        <v>0</v>
      </c>
      <c r="F40" s="20">
        <f t="shared" ca="1" si="12"/>
        <v>0</v>
      </c>
      <c r="G40" s="20">
        <f t="shared" ca="1" si="12"/>
        <v>0</v>
      </c>
      <c r="H40" s="20">
        <f t="shared" ca="1" si="12"/>
        <v>0</v>
      </c>
      <c r="I40" s="20">
        <f t="shared" ca="1" si="12"/>
        <v>0</v>
      </c>
      <c r="J40" s="26">
        <f t="shared" ca="1" si="12"/>
        <v>0</v>
      </c>
      <c r="K40" s="27">
        <f ca="1">IFERROR(VLOOKUP($A40,FInal_Dealer,MATCH(K$3,'Final Dealer Work'!$B$2:$M$2,0),0),0)</f>
        <v>0</v>
      </c>
      <c r="L40" s="20">
        <f ca="1">IFERROR(VLOOKUP($A40,FInal_Dealer,MATCH(L$3,'Final Dealer Work'!$B$2:$M$2,0),0),0)</f>
        <v>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0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0</v>
      </c>
      <c r="T40" s="20">
        <f t="shared" ca="1" si="2"/>
        <v>0</v>
      </c>
      <c r="U40" s="20">
        <f t="shared" ca="1" si="3"/>
        <v>0</v>
      </c>
      <c r="V40" s="20">
        <f t="shared" ca="1" si="4"/>
        <v>0</v>
      </c>
      <c r="W40" s="20">
        <f t="shared" ca="1" si="5"/>
        <v>0</v>
      </c>
      <c r="X40" s="20">
        <f t="shared" ca="1" si="6"/>
        <v>0</v>
      </c>
      <c r="Y40" s="20">
        <f t="shared" ca="1" si="7"/>
        <v>0</v>
      </c>
      <c r="Z40" s="20">
        <f t="shared" ca="1" si="8"/>
        <v>0</v>
      </c>
      <c r="AA40" s="20">
        <f t="shared" ca="1" si="9"/>
        <v>0</v>
      </c>
      <c r="AB40" s="20">
        <f t="shared" ca="1" si="10"/>
        <v>0</v>
      </c>
      <c r="AC40" s="17" t="str">
        <f t="shared" ca="1" si="11"/>
        <v>Ok</v>
      </c>
    </row>
    <row r="41" spans="1:29" x14ac:dyDescent="0.3">
      <c r="A41" s="17"/>
      <c r="B41" s="20">
        <f t="shared" ca="1" si="12"/>
        <v>0</v>
      </c>
      <c r="C41" s="20">
        <f t="shared" ca="1" si="12"/>
        <v>0</v>
      </c>
      <c r="D41" s="20">
        <f t="shared" ca="1" si="12"/>
        <v>0</v>
      </c>
      <c r="E41" s="20">
        <f t="shared" ca="1" si="12"/>
        <v>0</v>
      </c>
      <c r="F41" s="20">
        <f t="shared" ca="1" si="12"/>
        <v>0</v>
      </c>
      <c r="G41" s="20">
        <f t="shared" ca="1" si="12"/>
        <v>0</v>
      </c>
      <c r="H41" s="20">
        <f t="shared" ca="1" si="12"/>
        <v>0</v>
      </c>
      <c r="I41" s="20">
        <f t="shared" ca="1" si="12"/>
        <v>0</v>
      </c>
      <c r="J41" s="26">
        <f t="shared" ca="1" si="12"/>
        <v>0</v>
      </c>
      <c r="K41" s="27">
        <f ca="1">IFERROR(VLOOKUP($A41,FInal_Dealer,MATCH(K$3,'Final Dealer Work'!$B$2:$M$2,0),0),0)</f>
        <v>0</v>
      </c>
      <c r="L41" s="20">
        <f ca="1">IFERROR(VLOOKUP($A41,FInal_Dealer,MATCH(L$3,'Final Dealer Work'!$B$2:$M$2,0),0),0)</f>
        <v>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0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0</v>
      </c>
      <c r="T41" s="20">
        <f t="shared" ca="1" si="2"/>
        <v>0</v>
      </c>
      <c r="U41" s="20">
        <f t="shared" ca="1" si="3"/>
        <v>0</v>
      </c>
      <c r="V41" s="20">
        <f t="shared" ca="1" si="4"/>
        <v>0</v>
      </c>
      <c r="W41" s="20">
        <f t="shared" ca="1" si="5"/>
        <v>0</v>
      </c>
      <c r="X41" s="20">
        <f t="shared" ca="1" si="6"/>
        <v>0</v>
      </c>
      <c r="Y41" s="20">
        <f t="shared" ca="1" si="7"/>
        <v>0</v>
      </c>
      <c r="Z41" s="20">
        <f t="shared" ca="1" si="8"/>
        <v>0</v>
      </c>
      <c r="AA41" s="20">
        <f t="shared" ca="1" si="9"/>
        <v>0</v>
      </c>
      <c r="AB41" s="20">
        <f t="shared" ca="1" si="10"/>
        <v>0</v>
      </c>
      <c r="AC41" s="17" t="str">
        <f t="shared" ca="1" si="11"/>
        <v>Ok</v>
      </c>
    </row>
    <row r="42" spans="1:29" x14ac:dyDescent="0.3">
      <c r="A42" s="17"/>
      <c r="B42" s="20">
        <f t="shared" ca="1" si="12"/>
        <v>0</v>
      </c>
      <c r="C42" s="20">
        <f t="shared" ca="1" si="12"/>
        <v>0</v>
      </c>
      <c r="D42" s="20">
        <f t="shared" ca="1" si="12"/>
        <v>0</v>
      </c>
      <c r="E42" s="20">
        <f t="shared" ca="1" si="12"/>
        <v>0</v>
      </c>
      <c r="F42" s="20">
        <f t="shared" ca="1" si="12"/>
        <v>0</v>
      </c>
      <c r="G42" s="20">
        <f t="shared" ca="1" si="12"/>
        <v>0</v>
      </c>
      <c r="H42" s="20">
        <f t="shared" ca="1" si="12"/>
        <v>0</v>
      </c>
      <c r="I42" s="20">
        <f t="shared" ca="1" si="12"/>
        <v>0</v>
      </c>
      <c r="J42" s="26">
        <f t="shared" ca="1" si="12"/>
        <v>0</v>
      </c>
      <c r="K42" s="27">
        <f ca="1">IFERROR(VLOOKUP($A42,FInal_Dealer,MATCH(K$3,'Final Dealer Work'!$B$2:$M$2,0),0),0)</f>
        <v>0</v>
      </c>
      <c r="L42" s="20">
        <f ca="1">IFERROR(VLOOKUP($A42,FInal_Dealer,MATCH(L$3,'Final Dealer Work'!$B$2:$M$2,0),0),0)</f>
        <v>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0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0</v>
      </c>
      <c r="T42" s="20">
        <f t="shared" ca="1" si="2"/>
        <v>0</v>
      </c>
      <c r="U42" s="20">
        <f t="shared" ca="1" si="3"/>
        <v>0</v>
      </c>
      <c r="V42" s="20">
        <f t="shared" ca="1" si="4"/>
        <v>0</v>
      </c>
      <c r="W42" s="20">
        <f t="shared" ca="1" si="5"/>
        <v>0</v>
      </c>
      <c r="X42" s="20">
        <f t="shared" ca="1" si="6"/>
        <v>0</v>
      </c>
      <c r="Y42" s="20">
        <f t="shared" ca="1" si="7"/>
        <v>0</v>
      </c>
      <c r="Z42" s="20">
        <f t="shared" ca="1" si="8"/>
        <v>0</v>
      </c>
      <c r="AA42" s="20">
        <f t="shared" ca="1" si="9"/>
        <v>0</v>
      </c>
      <c r="AB42" s="20">
        <f t="shared" ca="1" si="10"/>
        <v>0</v>
      </c>
      <c r="AC42" s="17" t="str">
        <f t="shared" ca="1" si="11"/>
        <v>Ok</v>
      </c>
    </row>
    <row r="43" spans="1:29" x14ac:dyDescent="0.3">
      <c r="A43" s="17"/>
      <c r="B43" s="20">
        <f t="shared" ca="1" si="12"/>
        <v>0</v>
      </c>
      <c r="C43" s="20">
        <f t="shared" ca="1" si="12"/>
        <v>0</v>
      </c>
      <c r="D43" s="20">
        <f t="shared" ca="1" si="12"/>
        <v>0</v>
      </c>
      <c r="E43" s="20">
        <f t="shared" ca="1" si="12"/>
        <v>0</v>
      </c>
      <c r="F43" s="20">
        <f t="shared" ca="1" si="12"/>
        <v>0</v>
      </c>
      <c r="G43" s="20">
        <f t="shared" ca="1" si="12"/>
        <v>0</v>
      </c>
      <c r="H43" s="20">
        <f t="shared" ca="1" si="12"/>
        <v>0</v>
      </c>
      <c r="I43" s="20">
        <f t="shared" ca="1" si="12"/>
        <v>0</v>
      </c>
      <c r="J43" s="20">
        <f t="shared" ca="1" si="12"/>
        <v>0</v>
      </c>
      <c r="K43" s="27">
        <f ca="1">IFERROR(VLOOKUP($A43,FInal_Dealer,MATCH(K$3,'Final Dealer Work'!$B$2:$M$2,0),0),0)</f>
        <v>0</v>
      </c>
      <c r="L43" s="20">
        <f ca="1">IFERROR(VLOOKUP($A43,FInal_Dealer,MATCH(L$3,'Final Dealer Work'!$B$2:$M$2,0),0),0)</f>
        <v>0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0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0</v>
      </c>
      <c r="T43" s="20">
        <f t="shared" ca="1" si="2"/>
        <v>0</v>
      </c>
      <c r="U43" s="20">
        <f t="shared" ca="1" si="3"/>
        <v>0</v>
      </c>
      <c r="V43" s="20">
        <f t="shared" ca="1" si="4"/>
        <v>0</v>
      </c>
      <c r="W43" s="20">
        <f t="shared" ca="1" si="5"/>
        <v>0</v>
      </c>
      <c r="X43" s="20">
        <f t="shared" ca="1" si="6"/>
        <v>0</v>
      </c>
      <c r="Y43" s="20">
        <f t="shared" ca="1" si="7"/>
        <v>0</v>
      </c>
      <c r="Z43" s="20">
        <f t="shared" ca="1" si="8"/>
        <v>0</v>
      </c>
      <c r="AA43" s="20">
        <f t="shared" ca="1" si="9"/>
        <v>0</v>
      </c>
      <c r="AB43" s="20">
        <f t="shared" ca="1" si="10"/>
        <v>0</v>
      </c>
      <c r="AC43" s="17" t="str">
        <f t="shared" ca="1" si="11"/>
        <v>Ok</v>
      </c>
    </row>
    <row r="44" spans="1:29" x14ac:dyDescent="0.3">
      <c r="A44" s="17"/>
      <c r="B44" s="20">
        <f t="shared" ca="1" si="12"/>
        <v>0</v>
      </c>
      <c r="C44" s="20">
        <f t="shared" ca="1" si="12"/>
        <v>0</v>
      </c>
      <c r="D44" s="20">
        <f t="shared" ca="1" si="12"/>
        <v>0</v>
      </c>
      <c r="E44" s="20">
        <f t="shared" ca="1" si="12"/>
        <v>0</v>
      </c>
      <c r="F44" s="20">
        <f t="shared" ca="1" si="12"/>
        <v>0</v>
      </c>
      <c r="G44" s="20">
        <f t="shared" ca="1" si="12"/>
        <v>0</v>
      </c>
      <c r="H44" s="20">
        <f t="shared" ca="1" si="12"/>
        <v>0</v>
      </c>
      <c r="I44" s="20">
        <f t="shared" ca="1" si="12"/>
        <v>0</v>
      </c>
      <c r="J44" s="26">
        <f t="shared" ca="1" si="12"/>
        <v>0</v>
      </c>
      <c r="K44" s="27">
        <f ca="1">IFERROR(VLOOKUP($A44,FInal_Dealer,MATCH(K$3,'Final Dealer Work'!$B$2:$M$2,0),0),0)</f>
        <v>0</v>
      </c>
      <c r="L44" s="20">
        <f ca="1">IFERROR(VLOOKUP($A44,FInal_Dealer,MATCH(L$3,'Final Dealer Work'!$B$2:$M$2,0),0),0)</f>
        <v>0</v>
      </c>
      <c r="M44" s="20">
        <f ca="1">IFERROR(VLOOKUP($A44,FInal_Dealer,MATCH(M$3,'Final Dealer Work'!$B$2:$M$2,0),0),0)</f>
        <v>0</v>
      </c>
      <c r="N44" s="20">
        <f ca="1">IFERROR(VLOOKUP($A44,FInal_Dealer,MATCH(N$3,'Final Dealer Work'!$B$2:$M$2,0),0),0)</f>
        <v>0</v>
      </c>
      <c r="O44" s="20">
        <f ca="1">IFERROR(VLOOKUP($A44,FInal_Dealer,MATCH(O$3,'Final Dealer Work'!$B$2:$M$2,0),0),0)</f>
        <v>0</v>
      </c>
      <c r="P44" s="20">
        <f ca="1">IFERROR(VLOOKUP($A44,FInal_Dealer,MATCH(P$3,'Final Dealer Work'!$B$2:$M$2,0),0),0)</f>
        <v>0</v>
      </c>
      <c r="Q44" s="20">
        <f ca="1">IFERROR(VLOOKUP($A44,FInal_Dealer,MATCH(Q$3,'Final Dealer Work'!$B$2:$M$2,0),0),0)</f>
        <v>0</v>
      </c>
      <c r="R44" s="20">
        <f ca="1">IFERROR(VLOOKUP($A44,FInal_Dealer,MATCH(R$3,'Final Dealer Work'!$B$2:$M$2,0),0),0)</f>
        <v>0</v>
      </c>
      <c r="S44" s="26">
        <f ca="1">IFERROR(VLOOKUP($A44,FInal_Dealer,MATCH(S$3,'Final Dealer Work'!$B$2:$M$2,0),0),0)</f>
        <v>0</v>
      </c>
      <c r="T44" s="20">
        <f t="shared" ca="1" si="2"/>
        <v>0</v>
      </c>
      <c r="U44" s="20">
        <f t="shared" ca="1" si="3"/>
        <v>0</v>
      </c>
      <c r="V44" s="20">
        <f t="shared" ca="1" si="4"/>
        <v>0</v>
      </c>
      <c r="W44" s="20">
        <f t="shared" ca="1" si="5"/>
        <v>0</v>
      </c>
      <c r="X44" s="20">
        <f t="shared" ca="1" si="6"/>
        <v>0</v>
      </c>
      <c r="Y44" s="20">
        <f t="shared" ca="1" si="7"/>
        <v>0</v>
      </c>
      <c r="Z44" s="20">
        <f t="shared" ca="1" si="8"/>
        <v>0</v>
      </c>
      <c r="AA44" s="20">
        <f t="shared" ca="1" si="9"/>
        <v>0</v>
      </c>
      <c r="AB44" s="20">
        <f t="shared" ca="1" si="10"/>
        <v>0</v>
      </c>
      <c r="AC44" s="17" t="str">
        <f t="shared" ca="1" si="11"/>
        <v>Ok</v>
      </c>
    </row>
    <row r="45" spans="1:29" x14ac:dyDescent="0.3">
      <c r="A45" s="17"/>
      <c r="B45" s="20">
        <f t="shared" ca="1" si="12"/>
        <v>0</v>
      </c>
      <c r="C45" s="20">
        <f t="shared" ca="1" si="12"/>
        <v>0</v>
      </c>
      <c r="D45" s="20">
        <f t="shared" ca="1" si="12"/>
        <v>0</v>
      </c>
      <c r="E45" s="20">
        <f t="shared" ca="1" si="12"/>
        <v>0</v>
      </c>
      <c r="F45" s="20">
        <f t="shared" ca="1" si="12"/>
        <v>0</v>
      </c>
      <c r="G45" s="20">
        <f t="shared" ca="1" si="12"/>
        <v>0</v>
      </c>
      <c r="H45" s="20">
        <f t="shared" ca="1" si="12"/>
        <v>0</v>
      </c>
      <c r="I45" s="20">
        <f t="shared" ca="1" si="12"/>
        <v>0</v>
      </c>
      <c r="J45" s="26">
        <f t="shared" ca="1" si="12"/>
        <v>0</v>
      </c>
      <c r="K45" s="27">
        <f ca="1">IFERROR(VLOOKUP($A45,FInal_Dealer,MATCH(K$3,'Final Dealer Work'!$B$2:$M$2,0),0),0)</f>
        <v>0</v>
      </c>
      <c r="L45" s="20">
        <f ca="1">IFERROR(VLOOKUP($A45,FInal_Dealer,MATCH(L$3,'Final Dealer Work'!$B$2:$M$2,0),0),0)</f>
        <v>0</v>
      </c>
      <c r="M45" s="20">
        <f ca="1">IFERROR(VLOOKUP($A45,FInal_Dealer,MATCH(M$3,'Final Dealer Work'!$B$2:$M$2,0),0),0)</f>
        <v>0</v>
      </c>
      <c r="N45" s="20">
        <f ca="1">IFERROR(VLOOKUP($A45,FInal_Dealer,MATCH(N$3,'Final Dealer Work'!$B$2:$M$2,0),0),0)</f>
        <v>0</v>
      </c>
      <c r="O45" s="20">
        <f ca="1">IFERROR(VLOOKUP($A45,FInal_Dealer,MATCH(O$3,'Final Dealer Work'!$B$2:$M$2,0),0),0)</f>
        <v>0</v>
      </c>
      <c r="P45" s="20">
        <f ca="1">IFERROR(VLOOKUP($A45,FInal_Dealer,MATCH(P$3,'Final Dealer Work'!$B$2:$M$2,0),0),0)</f>
        <v>0</v>
      </c>
      <c r="Q45" s="20">
        <f ca="1">IFERROR(VLOOKUP($A45,FInal_Dealer,MATCH(Q$3,'Final Dealer Work'!$B$2:$M$2,0),0),0)</f>
        <v>0</v>
      </c>
      <c r="R45" s="20">
        <f ca="1">IFERROR(VLOOKUP($A45,FInal_Dealer,MATCH(R$3,'Final Dealer Work'!$B$2:$M$2,0),0),0)</f>
        <v>0</v>
      </c>
      <c r="S45" s="26">
        <f ca="1">IFERROR(VLOOKUP($A45,FInal_Dealer,MATCH(S$3,'Final Dealer Work'!$B$2:$M$2,0),0),0)</f>
        <v>0</v>
      </c>
      <c r="T45" s="20">
        <f t="shared" ca="1" si="2"/>
        <v>0</v>
      </c>
      <c r="U45" s="20">
        <f t="shared" ca="1" si="3"/>
        <v>0</v>
      </c>
      <c r="V45" s="20">
        <f t="shared" ca="1" si="4"/>
        <v>0</v>
      </c>
      <c r="W45" s="20">
        <f t="shared" ca="1" si="5"/>
        <v>0</v>
      </c>
      <c r="X45" s="20">
        <f t="shared" ca="1" si="6"/>
        <v>0</v>
      </c>
      <c r="Y45" s="20">
        <f t="shared" ca="1" si="7"/>
        <v>0</v>
      </c>
      <c r="Z45" s="20">
        <f t="shared" ca="1" si="8"/>
        <v>0</v>
      </c>
      <c r="AA45" s="20">
        <f t="shared" ca="1" si="9"/>
        <v>0</v>
      </c>
      <c r="AB45" s="20">
        <f t="shared" ca="1" si="10"/>
        <v>0</v>
      </c>
      <c r="AC45" s="17" t="str">
        <f t="shared" ca="1" si="11"/>
        <v>Ok</v>
      </c>
    </row>
    <row r="46" spans="1:29" x14ac:dyDescent="0.3">
      <c r="A46" s="17"/>
      <c r="B46" s="20">
        <f t="shared" ca="1" si="12"/>
        <v>0</v>
      </c>
      <c r="C46" s="20">
        <f t="shared" ca="1" si="12"/>
        <v>0</v>
      </c>
      <c r="D46" s="20">
        <f t="shared" ca="1" si="12"/>
        <v>0</v>
      </c>
      <c r="E46" s="20">
        <f t="shared" ca="1" si="12"/>
        <v>0</v>
      </c>
      <c r="F46" s="20">
        <f t="shared" ca="1" si="12"/>
        <v>0</v>
      </c>
      <c r="G46" s="20">
        <f t="shared" ca="1" si="12"/>
        <v>0</v>
      </c>
      <c r="H46" s="20">
        <f t="shared" ca="1" si="12"/>
        <v>0</v>
      </c>
      <c r="I46" s="20">
        <f t="shared" ca="1" si="12"/>
        <v>0</v>
      </c>
      <c r="J46" s="26">
        <f t="shared" ca="1" si="12"/>
        <v>0</v>
      </c>
      <c r="K46" s="27">
        <f ca="1">IFERROR(VLOOKUP($A46,FInal_Dealer,MATCH(K$3,'Final Dealer Work'!$B$2:$M$2,0),0),0)</f>
        <v>0</v>
      </c>
      <c r="L46" s="20">
        <f ca="1">IFERROR(VLOOKUP($A46,FInal_Dealer,MATCH(L$3,'Final Dealer Work'!$B$2:$M$2,0),0),0)</f>
        <v>0</v>
      </c>
      <c r="M46" s="20">
        <f ca="1">IFERROR(VLOOKUP($A46,FInal_Dealer,MATCH(M$3,'Final Dealer Work'!$B$2:$M$2,0),0),0)</f>
        <v>0</v>
      </c>
      <c r="N46" s="20">
        <f ca="1">IFERROR(VLOOKUP($A46,FInal_Dealer,MATCH(N$3,'Final Dealer Work'!$B$2:$M$2,0),0),0)</f>
        <v>0</v>
      </c>
      <c r="O46" s="20">
        <f ca="1">IFERROR(VLOOKUP($A46,FInal_Dealer,MATCH(O$3,'Final Dealer Work'!$B$2:$M$2,0),0),0)</f>
        <v>0</v>
      </c>
      <c r="P46" s="20">
        <f ca="1">IFERROR(VLOOKUP($A46,FInal_Dealer,MATCH(P$3,'Final Dealer Work'!$B$2:$M$2,0),0),0)</f>
        <v>0</v>
      </c>
      <c r="Q46" s="20">
        <f ca="1">IFERROR(VLOOKUP($A46,FInal_Dealer,MATCH(Q$3,'Final Dealer Work'!$B$2:$M$2,0),0),0)</f>
        <v>0</v>
      </c>
      <c r="R46" s="20">
        <f ca="1">IFERROR(VLOOKUP($A46,FInal_Dealer,MATCH(R$3,'Final Dealer Work'!$B$2:$M$2,0),0),0)</f>
        <v>0</v>
      </c>
      <c r="S46" s="26">
        <f ca="1">IFERROR(VLOOKUP($A46,FInal_Dealer,MATCH(S$3,'Final Dealer Work'!$B$2:$M$2,0),0),0)</f>
        <v>0</v>
      </c>
      <c r="T46" s="20">
        <f t="shared" ca="1" si="2"/>
        <v>0</v>
      </c>
      <c r="U46" s="20">
        <f t="shared" ca="1" si="3"/>
        <v>0</v>
      </c>
      <c r="V46" s="20">
        <f t="shared" ca="1" si="4"/>
        <v>0</v>
      </c>
      <c r="W46" s="20">
        <f t="shared" ca="1" si="5"/>
        <v>0</v>
      </c>
      <c r="X46" s="20">
        <f t="shared" ca="1" si="6"/>
        <v>0</v>
      </c>
      <c r="Y46" s="20">
        <f t="shared" ca="1" si="7"/>
        <v>0</v>
      </c>
      <c r="Z46" s="20">
        <f t="shared" ca="1" si="8"/>
        <v>0</v>
      </c>
      <c r="AA46" s="20">
        <f t="shared" ca="1" si="9"/>
        <v>0</v>
      </c>
      <c r="AB46" s="20">
        <f t="shared" ca="1" si="10"/>
        <v>0</v>
      </c>
      <c r="AC46" s="17" t="str">
        <f t="shared" ca="1" si="11"/>
        <v>Ok</v>
      </c>
    </row>
    <row r="47" spans="1:29" x14ac:dyDescent="0.3">
      <c r="A47" s="17"/>
      <c r="B47" s="20">
        <f t="shared" ca="1" si="12"/>
        <v>0</v>
      </c>
      <c r="C47" s="20">
        <f t="shared" ca="1" si="12"/>
        <v>0</v>
      </c>
      <c r="D47" s="20">
        <f t="shared" ca="1" si="12"/>
        <v>0</v>
      </c>
      <c r="E47" s="20">
        <f t="shared" ca="1" si="12"/>
        <v>0</v>
      </c>
      <c r="F47" s="20">
        <f t="shared" ca="1" si="12"/>
        <v>0</v>
      </c>
      <c r="G47" s="20">
        <f t="shared" ca="1" si="12"/>
        <v>0</v>
      </c>
      <c r="H47" s="20">
        <f t="shared" ca="1" si="12"/>
        <v>0</v>
      </c>
      <c r="I47" s="20">
        <f t="shared" ca="1" si="12"/>
        <v>0</v>
      </c>
      <c r="J47" s="26">
        <f t="shared" ca="1" si="12"/>
        <v>0</v>
      </c>
      <c r="K47" s="27">
        <f ca="1">IFERROR(VLOOKUP($A47,FInal_Dealer,MATCH(K$3,'Final Dealer Work'!$B$2:$M$2,0),0),0)</f>
        <v>0</v>
      </c>
      <c r="L47" s="20">
        <f ca="1">IFERROR(VLOOKUP($A47,FInal_Dealer,MATCH(L$3,'Final Dealer Work'!$B$2:$M$2,0),0),0)</f>
        <v>0</v>
      </c>
      <c r="M47" s="20">
        <f ca="1">IFERROR(VLOOKUP($A47,FInal_Dealer,MATCH(M$3,'Final Dealer Work'!$B$2:$M$2,0),0),0)</f>
        <v>0</v>
      </c>
      <c r="N47" s="20">
        <f ca="1">IFERROR(VLOOKUP($A47,FInal_Dealer,MATCH(N$3,'Final Dealer Work'!$B$2:$M$2,0),0),0)</f>
        <v>0</v>
      </c>
      <c r="O47" s="20">
        <f ca="1">IFERROR(VLOOKUP($A47,FInal_Dealer,MATCH(O$3,'Final Dealer Work'!$B$2:$M$2,0),0),0)</f>
        <v>0</v>
      </c>
      <c r="P47" s="20">
        <f ca="1">IFERROR(VLOOKUP($A47,FInal_Dealer,MATCH(P$3,'Final Dealer Work'!$B$2:$M$2,0),0),0)</f>
        <v>0</v>
      </c>
      <c r="Q47" s="20">
        <f ca="1">IFERROR(VLOOKUP($A47,FInal_Dealer,MATCH(Q$3,'Final Dealer Work'!$B$2:$M$2,0),0),0)</f>
        <v>0</v>
      </c>
      <c r="R47" s="20">
        <f ca="1">IFERROR(VLOOKUP($A47,FInal_Dealer,MATCH(R$3,'Final Dealer Work'!$B$2:$M$2,0),0),0)</f>
        <v>0</v>
      </c>
      <c r="S47" s="26">
        <f ca="1">IFERROR(VLOOKUP($A47,FInal_Dealer,MATCH(S$3,'Final Dealer Work'!$B$2:$M$2,0),0),0)</f>
        <v>0</v>
      </c>
      <c r="T47" s="20">
        <f t="shared" ca="1" si="2"/>
        <v>0</v>
      </c>
      <c r="U47" s="20">
        <f t="shared" ca="1" si="3"/>
        <v>0</v>
      </c>
      <c r="V47" s="20">
        <f t="shared" ca="1" si="4"/>
        <v>0</v>
      </c>
      <c r="W47" s="20">
        <f t="shared" ca="1" si="5"/>
        <v>0</v>
      </c>
      <c r="X47" s="20">
        <f t="shared" ca="1" si="6"/>
        <v>0</v>
      </c>
      <c r="Y47" s="20">
        <f t="shared" ca="1" si="7"/>
        <v>0</v>
      </c>
      <c r="Z47" s="20">
        <f t="shared" ca="1" si="8"/>
        <v>0</v>
      </c>
      <c r="AA47" s="20">
        <f t="shared" ca="1" si="9"/>
        <v>0</v>
      </c>
      <c r="AB47" s="20">
        <f t="shared" ca="1" si="10"/>
        <v>0</v>
      </c>
      <c r="AC47" s="17" t="str">
        <f t="shared" ca="1" si="11"/>
        <v>Ok</v>
      </c>
    </row>
    <row r="48" spans="1:29" x14ac:dyDescent="0.3">
      <c r="A48" s="17"/>
      <c r="B48" s="20">
        <f t="shared" ca="1" si="12"/>
        <v>0</v>
      </c>
      <c r="C48" s="20">
        <f t="shared" ca="1" si="12"/>
        <v>0</v>
      </c>
      <c r="D48" s="20">
        <f t="shared" ca="1" si="12"/>
        <v>0</v>
      </c>
      <c r="E48" s="20">
        <f t="shared" ref="B48:M76" ca="1" si="13">IFERROR(INDEX(Zylem,MATCH($A48,Matchrow,0),MATCH(E$3,Matchcolumn,0)),0)</f>
        <v>0</v>
      </c>
      <c r="F48" s="20">
        <f t="shared" ca="1" si="13"/>
        <v>0</v>
      </c>
      <c r="G48" s="20">
        <f t="shared" ca="1" si="13"/>
        <v>0</v>
      </c>
      <c r="H48" s="20">
        <f t="shared" ca="1" si="13"/>
        <v>0</v>
      </c>
      <c r="I48" s="20">
        <f t="shared" ca="1" si="13"/>
        <v>0</v>
      </c>
      <c r="J48" s="26">
        <f t="shared" ca="1" si="13"/>
        <v>0</v>
      </c>
      <c r="K48" s="27">
        <f ca="1">IFERROR(VLOOKUP($A48,FInal_Dealer,MATCH(K$3,'Final Dealer Work'!$B$2:$M$2,0),0),0)</f>
        <v>0</v>
      </c>
      <c r="L48" s="20">
        <f ca="1">IFERROR(VLOOKUP($A48,FInal_Dealer,MATCH(L$3,'Final Dealer Work'!$B$2:$M$2,0),0),0)</f>
        <v>0</v>
      </c>
      <c r="M48" s="20">
        <f ca="1">IFERROR(VLOOKUP($A48,FInal_Dealer,MATCH(M$3,'Final Dealer Work'!$B$2:$M$2,0),0),0)</f>
        <v>0</v>
      </c>
      <c r="N48" s="20">
        <f ca="1">IFERROR(VLOOKUP($A48,FInal_Dealer,MATCH(N$3,'Final Dealer Work'!$B$2:$M$2,0),0),0)</f>
        <v>0</v>
      </c>
      <c r="O48" s="20">
        <f ca="1">IFERROR(VLOOKUP($A48,FInal_Dealer,MATCH(O$3,'Final Dealer Work'!$B$2:$M$2,0),0),0)</f>
        <v>0</v>
      </c>
      <c r="P48" s="20">
        <f ca="1">IFERROR(VLOOKUP($A48,FInal_Dealer,MATCH(P$3,'Final Dealer Work'!$B$2:$M$2,0),0),0)</f>
        <v>0</v>
      </c>
      <c r="Q48" s="20">
        <f ca="1">IFERROR(VLOOKUP($A48,FInal_Dealer,MATCH(Q$3,'Final Dealer Work'!$B$2:$M$2,0),0),0)</f>
        <v>0</v>
      </c>
      <c r="R48" s="20">
        <f ca="1">IFERROR(VLOOKUP($A48,FInal_Dealer,MATCH(R$3,'Final Dealer Work'!$B$2:$M$2,0),0),0)</f>
        <v>0</v>
      </c>
      <c r="S48" s="26">
        <f ca="1">IFERROR(VLOOKUP($A48,FInal_Dealer,MATCH(S$3,'Final Dealer Work'!$B$2:$M$2,0),0),0)</f>
        <v>0</v>
      </c>
      <c r="T48" s="20">
        <f t="shared" ca="1" si="2"/>
        <v>0</v>
      </c>
      <c r="U48" s="20">
        <f t="shared" ca="1" si="3"/>
        <v>0</v>
      </c>
      <c r="V48" s="20">
        <f t="shared" ca="1" si="4"/>
        <v>0</v>
      </c>
      <c r="W48" s="20">
        <f t="shared" ca="1" si="5"/>
        <v>0</v>
      </c>
      <c r="X48" s="20">
        <f t="shared" ca="1" si="6"/>
        <v>0</v>
      </c>
      <c r="Y48" s="20">
        <f t="shared" ca="1" si="7"/>
        <v>0</v>
      </c>
      <c r="Z48" s="20">
        <f t="shared" ca="1" si="8"/>
        <v>0</v>
      </c>
      <c r="AA48" s="20">
        <f t="shared" ca="1" si="9"/>
        <v>0</v>
      </c>
      <c r="AB48" s="20">
        <f t="shared" ca="1" si="10"/>
        <v>0</v>
      </c>
      <c r="AC48" s="17" t="str">
        <f t="shared" ca="1" si="11"/>
        <v>Ok</v>
      </c>
    </row>
    <row r="49" spans="1:29" x14ac:dyDescent="0.3">
      <c r="A49" s="17"/>
      <c r="B49" s="20">
        <f t="shared" ca="1" si="13"/>
        <v>0</v>
      </c>
      <c r="C49" s="20">
        <f t="shared" ca="1" si="13"/>
        <v>0</v>
      </c>
      <c r="D49" s="20">
        <f t="shared" ca="1" si="13"/>
        <v>0</v>
      </c>
      <c r="E49" s="20">
        <f t="shared" ca="1" si="13"/>
        <v>0</v>
      </c>
      <c r="F49" s="20">
        <f t="shared" ca="1" si="13"/>
        <v>0</v>
      </c>
      <c r="G49" s="20">
        <f t="shared" ca="1" si="13"/>
        <v>0</v>
      </c>
      <c r="H49" s="20">
        <f t="shared" ca="1" si="13"/>
        <v>0</v>
      </c>
      <c r="I49" s="20">
        <f t="shared" ca="1" si="13"/>
        <v>0</v>
      </c>
      <c r="J49" s="26">
        <f t="shared" ca="1" si="13"/>
        <v>0</v>
      </c>
      <c r="K49" s="27">
        <f ca="1">IFERROR(VLOOKUP($A49,FInal_Dealer,MATCH(K$3,'Final Dealer Work'!$B$2:$M$2,0),0),0)</f>
        <v>0</v>
      </c>
      <c r="L49" s="20">
        <f ca="1">IFERROR(VLOOKUP($A49,FInal_Dealer,MATCH(L$3,'Final Dealer Work'!$B$2:$M$2,0),0),0)</f>
        <v>0</v>
      </c>
      <c r="M49" s="20">
        <f ca="1">IFERROR(VLOOKUP($A49,FInal_Dealer,MATCH(M$3,'Final Dealer Work'!$B$2:$M$2,0),0),0)</f>
        <v>0</v>
      </c>
      <c r="N49" s="20">
        <f ca="1">IFERROR(VLOOKUP($A49,FInal_Dealer,MATCH(N$3,'Final Dealer Work'!$B$2:$M$2,0),0),0)</f>
        <v>0</v>
      </c>
      <c r="O49" s="20">
        <f ca="1">IFERROR(VLOOKUP($A49,FInal_Dealer,MATCH(O$3,'Final Dealer Work'!$B$2:$M$2,0),0),0)</f>
        <v>0</v>
      </c>
      <c r="P49" s="20">
        <f ca="1">IFERROR(VLOOKUP($A49,FInal_Dealer,MATCH(P$3,'Final Dealer Work'!$B$2:$M$2,0),0),0)</f>
        <v>0</v>
      </c>
      <c r="Q49" s="20">
        <f ca="1">IFERROR(VLOOKUP($A49,FInal_Dealer,MATCH(Q$3,'Final Dealer Work'!$B$2:$M$2,0),0),0)</f>
        <v>0</v>
      </c>
      <c r="R49" s="20">
        <f ca="1">IFERROR(VLOOKUP($A49,FInal_Dealer,MATCH(R$3,'Final Dealer Work'!$B$2:$M$2,0),0),0)</f>
        <v>0</v>
      </c>
      <c r="S49" s="26">
        <f ca="1">IFERROR(VLOOKUP($A49,FInal_Dealer,MATCH(S$3,'Final Dealer Work'!$B$2:$M$2,0),0),0)</f>
        <v>0</v>
      </c>
      <c r="T49" s="20">
        <f t="shared" ca="1" si="2"/>
        <v>0</v>
      </c>
      <c r="U49" s="20">
        <f t="shared" ca="1" si="3"/>
        <v>0</v>
      </c>
      <c r="V49" s="20">
        <f t="shared" ca="1" si="4"/>
        <v>0</v>
      </c>
      <c r="W49" s="20">
        <f t="shared" ca="1" si="5"/>
        <v>0</v>
      </c>
      <c r="X49" s="20">
        <f t="shared" ca="1" si="6"/>
        <v>0</v>
      </c>
      <c r="Y49" s="20">
        <f t="shared" ca="1" si="7"/>
        <v>0</v>
      </c>
      <c r="Z49" s="20">
        <f t="shared" ca="1" si="8"/>
        <v>0</v>
      </c>
      <c r="AA49" s="20">
        <f t="shared" ca="1" si="9"/>
        <v>0</v>
      </c>
      <c r="AB49" s="20">
        <f t="shared" ca="1" si="10"/>
        <v>0</v>
      </c>
      <c r="AC49" s="17" t="str">
        <f t="shared" ca="1" si="11"/>
        <v>Ok</v>
      </c>
    </row>
    <row r="50" spans="1:29" x14ac:dyDescent="0.3">
      <c r="A50" s="17"/>
      <c r="B50" s="20">
        <f t="shared" ca="1" si="13"/>
        <v>0</v>
      </c>
      <c r="C50" s="20">
        <f t="shared" ca="1" si="13"/>
        <v>0</v>
      </c>
      <c r="D50" s="20">
        <f t="shared" ca="1" si="13"/>
        <v>0</v>
      </c>
      <c r="E50" s="20">
        <f t="shared" ca="1" si="13"/>
        <v>0</v>
      </c>
      <c r="F50" s="20">
        <f t="shared" ca="1" si="13"/>
        <v>0</v>
      </c>
      <c r="G50" s="20">
        <f t="shared" ca="1" si="13"/>
        <v>0</v>
      </c>
      <c r="H50" s="20">
        <f t="shared" ca="1" si="13"/>
        <v>0</v>
      </c>
      <c r="I50" s="20">
        <f t="shared" ca="1" si="13"/>
        <v>0</v>
      </c>
      <c r="J50" s="26">
        <f t="shared" ca="1" si="13"/>
        <v>0</v>
      </c>
      <c r="K50" s="27">
        <f ca="1">IFERROR(VLOOKUP($A50,FInal_Dealer,MATCH(K$3,'Final Dealer Work'!$B$2:$M$2,0),0),0)</f>
        <v>0</v>
      </c>
      <c r="L50" s="20">
        <f ca="1">IFERROR(VLOOKUP($A50,FInal_Dealer,MATCH(L$3,'Final Dealer Work'!$B$2:$M$2,0),0),0)</f>
        <v>0</v>
      </c>
      <c r="M50" s="20">
        <f ca="1">IFERROR(VLOOKUP($A50,FInal_Dealer,MATCH(M$3,'Final Dealer Work'!$B$2:$M$2,0),0),0)</f>
        <v>0</v>
      </c>
      <c r="N50" s="20">
        <f ca="1">IFERROR(VLOOKUP($A50,FInal_Dealer,MATCH(N$3,'Final Dealer Work'!$B$2:$M$2,0),0),0)</f>
        <v>0</v>
      </c>
      <c r="O50" s="20">
        <f ca="1">IFERROR(VLOOKUP($A50,FInal_Dealer,MATCH(O$3,'Final Dealer Work'!$B$2:$M$2,0),0),0)</f>
        <v>0</v>
      </c>
      <c r="P50" s="20">
        <f ca="1">IFERROR(VLOOKUP($A50,FInal_Dealer,MATCH(P$3,'Final Dealer Work'!$B$2:$M$2,0),0),0)</f>
        <v>0</v>
      </c>
      <c r="Q50" s="20">
        <f ca="1">IFERROR(VLOOKUP($A50,FInal_Dealer,MATCH(Q$3,'Final Dealer Work'!$B$2:$M$2,0),0),0)</f>
        <v>0</v>
      </c>
      <c r="R50" s="20">
        <f ca="1">IFERROR(VLOOKUP($A50,FInal_Dealer,MATCH(R$3,'Final Dealer Work'!$B$2:$M$2,0),0),0)</f>
        <v>0</v>
      </c>
      <c r="S50" s="26">
        <f ca="1">IFERROR(VLOOKUP($A50,FInal_Dealer,MATCH(S$3,'Final Dealer Work'!$B$2:$M$2,0),0),0)</f>
        <v>0</v>
      </c>
      <c r="T50" s="20">
        <f t="shared" ca="1" si="2"/>
        <v>0</v>
      </c>
      <c r="U50" s="20">
        <f t="shared" ca="1" si="3"/>
        <v>0</v>
      </c>
      <c r="V50" s="20">
        <f t="shared" ca="1" si="4"/>
        <v>0</v>
      </c>
      <c r="W50" s="20">
        <f t="shared" ca="1" si="5"/>
        <v>0</v>
      </c>
      <c r="X50" s="20">
        <f t="shared" ca="1" si="6"/>
        <v>0</v>
      </c>
      <c r="Y50" s="20">
        <f t="shared" ca="1" si="7"/>
        <v>0</v>
      </c>
      <c r="Z50" s="20">
        <f t="shared" ca="1" si="8"/>
        <v>0</v>
      </c>
      <c r="AA50" s="20">
        <f t="shared" ca="1" si="9"/>
        <v>0</v>
      </c>
      <c r="AB50" s="20">
        <f t="shared" ca="1" si="10"/>
        <v>0</v>
      </c>
      <c r="AC50" s="17" t="str">
        <f t="shared" ca="1" si="11"/>
        <v>Ok</v>
      </c>
    </row>
    <row r="51" spans="1:29" x14ac:dyDescent="0.3">
      <c r="A51" s="17"/>
      <c r="B51" s="20">
        <f t="shared" ca="1" si="13"/>
        <v>0</v>
      </c>
      <c r="C51" s="20">
        <f t="shared" ca="1" si="13"/>
        <v>0</v>
      </c>
      <c r="D51" s="20">
        <f t="shared" ca="1" si="13"/>
        <v>0</v>
      </c>
      <c r="E51" s="20">
        <f t="shared" ca="1" si="13"/>
        <v>0</v>
      </c>
      <c r="F51" s="20">
        <f t="shared" ca="1" si="13"/>
        <v>0</v>
      </c>
      <c r="G51" s="20">
        <f t="shared" ca="1" si="13"/>
        <v>0</v>
      </c>
      <c r="H51" s="20">
        <f t="shared" ca="1" si="13"/>
        <v>0</v>
      </c>
      <c r="I51" s="20">
        <f t="shared" ca="1" si="13"/>
        <v>0</v>
      </c>
      <c r="J51" s="26">
        <f t="shared" ca="1" si="13"/>
        <v>0</v>
      </c>
      <c r="K51" s="27">
        <f ca="1">IFERROR(VLOOKUP($A51,FInal_Dealer,MATCH(K$3,'Final Dealer Work'!$B$2:$M$2,0),0),0)</f>
        <v>0</v>
      </c>
      <c r="L51" s="20">
        <f ca="1">IFERROR(VLOOKUP($A51,FInal_Dealer,MATCH(L$3,'Final Dealer Work'!$B$2:$M$2,0),0),0)</f>
        <v>0</v>
      </c>
      <c r="M51" s="20">
        <f ca="1">IFERROR(VLOOKUP($A51,FInal_Dealer,MATCH(M$3,'Final Dealer Work'!$B$2:$M$2,0),0),0)</f>
        <v>0</v>
      </c>
      <c r="N51" s="20">
        <f ca="1">IFERROR(VLOOKUP($A51,FInal_Dealer,MATCH(N$3,'Final Dealer Work'!$B$2:$M$2,0),0),0)</f>
        <v>0</v>
      </c>
      <c r="O51" s="20">
        <f ca="1">IFERROR(VLOOKUP($A51,FInal_Dealer,MATCH(O$3,'Final Dealer Work'!$B$2:$M$2,0),0),0)</f>
        <v>0</v>
      </c>
      <c r="P51" s="20">
        <f ca="1">IFERROR(VLOOKUP($A51,FInal_Dealer,MATCH(P$3,'Final Dealer Work'!$B$2:$M$2,0),0),0)</f>
        <v>0</v>
      </c>
      <c r="Q51" s="20">
        <f ca="1">IFERROR(VLOOKUP($A51,FInal_Dealer,MATCH(Q$3,'Final Dealer Work'!$B$2:$M$2,0),0),0)</f>
        <v>0</v>
      </c>
      <c r="R51" s="20">
        <f ca="1">IFERROR(VLOOKUP($A51,FInal_Dealer,MATCH(R$3,'Final Dealer Work'!$B$2:$M$2,0),0),0)</f>
        <v>0</v>
      </c>
      <c r="S51" s="26">
        <f ca="1">IFERROR(VLOOKUP($A51,FInal_Dealer,MATCH(S$3,'Final Dealer Work'!$B$2:$M$2,0),0),0)</f>
        <v>0</v>
      </c>
      <c r="T51" s="20">
        <f t="shared" ca="1" si="2"/>
        <v>0</v>
      </c>
      <c r="U51" s="20">
        <f t="shared" ca="1" si="3"/>
        <v>0</v>
      </c>
      <c r="V51" s="20">
        <f t="shared" ca="1" si="4"/>
        <v>0</v>
      </c>
      <c r="W51" s="20">
        <f t="shared" ca="1" si="5"/>
        <v>0</v>
      </c>
      <c r="X51" s="20">
        <f t="shared" ca="1" si="6"/>
        <v>0</v>
      </c>
      <c r="Y51" s="20">
        <f t="shared" ca="1" si="7"/>
        <v>0</v>
      </c>
      <c r="Z51" s="20">
        <f t="shared" ca="1" si="8"/>
        <v>0</v>
      </c>
      <c r="AA51" s="20">
        <f t="shared" ca="1" si="9"/>
        <v>0</v>
      </c>
      <c r="AB51" s="20">
        <f t="shared" ca="1" si="10"/>
        <v>0</v>
      </c>
      <c r="AC51" s="17" t="str">
        <f t="shared" ca="1" si="11"/>
        <v>Ok</v>
      </c>
    </row>
    <row r="52" spans="1:29" x14ac:dyDescent="0.3">
      <c r="A52" s="17"/>
      <c r="B52" s="20">
        <f t="shared" ca="1" si="13"/>
        <v>0</v>
      </c>
      <c r="C52" s="20">
        <f t="shared" ca="1" si="13"/>
        <v>0</v>
      </c>
      <c r="D52" s="20">
        <f t="shared" ca="1" si="13"/>
        <v>0</v>
      </c>
      <c r="E52" s="20">
        <f t="shared" ca="1" si="13"/>
        <v>0</v>
      </c>
      <c r="F52" s="20">
        <f t="shared" ca="1" si="13"/>
        <v>0</v>
      </c>
      <c r="G52" s="20">
        <f t="shared" ca="1" si="13"/>
        <v>0</v>
      </c>
      <c r="H52" s="20">
        <f t="shared" ca="1" si="13"/>
        <v>0</v>
      </c>
      <c r="I52" s="20">
        <f t="shared" ca="1" si="13"/>
        <v>0</v>
      </c>
      <c r="J52" s="26">
        <f t="shared" ca="1" si="13"/>
        <v>0</v>
      </c>
      <c r="K52" s="27">
        <f ca="1">IFERROR(VLOOKUP($A52,FInal_Dealer,MATCH(K$3,'Final Dealer Work'!$B$2:$M$2,0),0),0)</f>
        <v>0</v>
      </c>
      <c r="L52" s="20">
        <f ca="1">IFERROR(VLOOKUP($A52,FInal_Dealer,MATCH(L$3,'Final Dealer Work'!$B$2:$M$2,0),0),0)</f>
        <v>0</v>
      </c>
      <c r="M52" s="20">
        <f ca="1">IFERROR(VLOOKUP($A52,FInal_Dealer,MATCH(M$3,'Final Dealer Work'!$B$2:$M$2,0),0),0)</f>
        <v>0</v>
      </c>
      <c r="N52" s="20">
        <f ca="1">IFERROR(VLOOKUP($A52,FInal_Dealer,MATCH(N$3,'Final Dealer Work'!$B$2:$M$2,0),0),0)</f>
        <v>0</v>
      </c>
      <c r="O52" s="20">
        <f ca="1">IFERROR(VLOOKUP($A52,FInal_Dealer,MATCH(O$3,'Final Dealer Work'!$B$2:$M$2,0),0),0)</f>
        <v>0</v>
      </c>
      <c r="P52" s="20">
        <f ca="1">IFERROR(VLOOKUP($A52,FInal_Dealer,MATCH(P$3,'Final Dealer Work'!$B$2:$M$2,0),0),0)</f>
        <v>0</v>
      </c>
      <c r="Q52" s="20">
        <f ca="1">IFERROR(VLOOKUP($A52,FInal_Dealer,MATCH(Q$3,'Final Dealer Work'!$B$2:$M$2,0),0),0)</f>
        <v>0</v>
      </c>
      <c r="R52" s="20">
        <f ca="1">IFERROR(VLOOKUP($A52,FInal_Dealer,MATCH(R$3,'Final Dealer Work'!$B$2:$M$2,0),0),0)</f>
        <v>0</v>
      </c>
      <c r="S52" s="26">
        <f ca="1">IFERROR(VLOOKUP($A52,FInal_Dealer,MATCH(S$3,'Final Dealer Work'!$B$2:$M$2,0),0),0)</f>
        <v>0</v>
      </c>
      <c r="T52" s="20">
        <f t="shared" ca="1" si="2"/>
        <v>0</v>
      </c>
      <c r="U52" s="20">
        <f t="shared" ca="1" si="3"/>
        <v>0</v>
      </c>
      <c r="V52" s="20">
        <f t="shared" ca="1" si="4"/>
        <v>0</v>
      </c>
      <c r="W52" s="20">
        <f t="shared" ca="1" si="5"/>
        <v>0</v>
      </c>
      <c r="X52" s="20">
        <f t="shared" ca="1" si="6"/>
        <v>0</v>
      </c>
      <c r="Y52" s="20">
        <f t="shared" ca="1" si="7"/>
        <v>0</v>
      </c>
      <c r="Z52" s="20">
        <f t="shared" ca="1" si="8"/>
        <v>0</v>
      </c>
      <c r="AA52" s="20">
        <f t="shared" ca="1" si="9"/>
        <v>0</v>
      </c>
      <c r="AB52" s="20">
        <f t="shared" ca="1" si="10"/>
        <v>0</v>
      </c>
      <c r="AC52" s="17" t="str">
        <f t="shared" ca="1" si="11"/>
        <v>Ok</v>
      </c>
    </row>
    <row r="53" spans="1:29" x14ac:dyDescent="0.3">
      <c r="A53" s="17"/>
      <c r="B53" s="20">
        <f t="shared" ca="1" si="13"/>
        <v>0</v>
      </c>
      <c r="C53" s="20">
        <f t="shared" ca="1" si="13"/>
        <v>0</v>
      </c>
      <c r="D53" s="20">
        <f t="shared" ca="1" si="13"/>
        <v>0</v>
      </c>
      <c r="E53" s="20">
        <f t="shared" ca="1" si="13"/>
        <v>0</v>
      </c>
      <c r="F53" s="20">
        <f t="shared" ca="1" si="13"/>
        <v>0</v>
      </c>
      <c r="G53" s="20">
        <f t="shared" ca="1" si="13"/>
        <v>0</v>
      </c>
      <c r="H53" s="20">
        <f t="shared" ca="1" si="13"/>
        <v>0</v>
      </c>
      <c r="I53" s="20">
        <f t="shared" ca="1" si="13"/>
        <v>0</v>
      </c>
      <c r="J53" s="26">
        <f t="shared" ca="1" si="13"/>
        <v>0</v>
      </c>
      <c r="K53" s="27">
        <f ca="1">IFERROR(VLOOKUP($A53,FInal_Dealer,MATCH(K$3,'Final Dealer Work'!$B$2:$M$2,0),0),0)</f>
        <v>0</v>
      </c>
      <c r="L53" s="20">
        <f ca="1">IFERROR(VLOOKUP($A53,FInal_Dealer,MATCH(L$3,'Final Dealer Work'!$B$2:$M$2,0),0),0)</f>
        <v>0</v>
      </c>
      <c r="M53" s="20">
        <f ca="1">IFERROR(VLOOKUP($A53,FInal_Dealer,MATCH(M$3,'Final Dealer Work'!$B$2:$M$2,0),0),0)</f>
        <v>0</v>
      </c>
      <c r="N53" s="20">
        <f ca="1">IFERROR(VLOOKUP($A53,FInal_Dealer,MATCH(N$3,'Final Dealer Work'!$B$2:$M$2,0),0),0)</f>
        <v>0</v>
      </c>
      <c r="O53" s="20">
        <f ca="1">IFERROR(VLOOKUP($A53,FInal_Dealer,MATCH(O$3,'Final Dealer Work'!$B$2:$M$2,0),0),0)</f>
        <v>0</v>
      </c>
      <c r="P53" s="20">
        <f ca="1">IFERROR(VLOOKUP($A53,FInal_Dealer,MATCH(P$3,'Final Dealer Work'!$B$2:$M$2,0),0),0)</f>
        <v>0</v>
      </c>
      <c r="Q53" s="20">
        <f ca="1">IFERROR(VLOOKUP($A53,FInal_Dealer,MATCH(Q$3,'Final Dealer Work'!$B$2:$M$2,0),0),0)</f>
        <v>0</v>
      </c>
      <c r="R53" s="20">
        <f ca="1">IFERROR(VLOOKUP($A53,FInal_Dealer,MATCH(R$3,'Final Dealer Work'!$B$2:$M$2,0),0),0)</f>
        <v>0</v>
      </c>
      <c r="S53" s="26">
        <f ca="1">IFERROR(VLOOKUP($A53,FInal_Dealer,MATCH(S$3,'Final Dealer Work'!$B$2:$M$2,0),0),0)</f>
        <v>0</v>
      </c>
      <c r="T53" s="20">
        <f t="shared" ca="1" si="2"/>
        <v>0</v>
      </c>
      <c r="U53" s="20">
        <f t="shared" ca="1" si="3"/>
        <v>0</v>
      </c>
      <c r="V53" s="20">
        <f t="shared" ca="1" si="4"/>
        <v>0</v>
      </c>
      <c r="W53" s="20">
        <f t="shared" ca="1" si="5"/>
        <v>0</v>
      </c>
      <c r="X53" s="20">
        <f t="shared" ca="1" si="6"/>
        <v>0</v>
      </c>
      <c r="Y53" s="20">
        <f t="shared" ca="1" si="7"/>
        <v>0</v>
      </c>
      <c r="Z53" s="20">
        <f t="shared" ca="1" si="8"/>
        <v>0</v>
      </c>
      <c r="AA53" s="20">
        <f t="shared" ca="1" si="9"/>
        <v>0</v>
      </c>
      <c r="AB53" s="20">
        <f t="shared" ca="1" si="10"/>
        <v>0</v>
      </c>
      <c r="AC53" s="17" t="str">
        <f t="shared" ca="1" si="11"/>
        <v>Ok</v>
      </c>
    </row>
    <row r="54" spans="1:29" x14ac:dyDescent="0.3">
      <c r="A54" s="17"/>
      <c r="B54" s="20">
        <f t="shared" ca="1" si="13"/>
        <v>0</v>
      </c>
      <c r="C54" s="20">
        <f t="shared" ca="1" si="13"/>
        <v>0</v>
      </c>
      <c r="D54" s="20">
        <f t="shared" ca="1" si="13"/>
        <v>0</v>
      </c>
      <c r="E54" s="20">
        <f t="shared" ca="1" si="13"/>
        <v>0</v>
      </c>
      <c r="F54" s="20">
        <f t="shared" ca="1" si="13"/>
        <v>0</v>
      </c>
      <c r="G54" s="20">
        <f t="shared" ca="1" si="13"/>
        <v>0</v>
      </c>
      <c r="H54" s="20">
        <f t="shared" ca="1" si="13"/>
        <v>0</v>
      </c>
      <c r="I54" s="20">
        <f t="shared" ca="1" si="13"/>
        <v>0</v>
      </c>
      <c r="J54" s="26">
        <f t="shared" ca="1" si="13"/>
        <v>0</v>
      </c>
      <c r="K54" s="27">
        <f ca="1">IFERROR(VLOOKUP($A54,FInal_Dealer,MATCH(K$3,'Final Dealer Work'!$B$2:$M$2,0),0),0)</f>
        <v>0</v>
      </c>
      <c r="L54" s="20">
        <f ca="1">IFERROR(VLOOKUP($A54,FInal_Dealer,MATCH(L$3,'Final Dealer Work'!$B$2:$M$2,0),0),0)</f>
        <v>0</v>
      </c>
      <c r="M54" s="20">
        <f ca="1">IFERROR(VLOOKUP($A54,FInal_Dealer,MATCH(M$3,'Final Dealer Work'!$B$2:$M$2,0),0),0)</f>
        <v>0</v>
      </c>
      <c r="N54" s="20">
        <f ca="1">IFERROR(VLOOKUP($A54,FInal_Dealer,MATCH(N$3,'Final Dealer Work'!$B$2:$M$2,0),0),0)</f>
        <v>0</v>
      </c>
      <c r="O54" s="20">
        <f ca="1">IFERROR(VLOOKUP($A54,FInal_Dealer,MATCH(O$3,'Final Dealer Work'!$B$2:$M$2,0),0),0)</f>
        <v>0</v>
      </c>
      <c r="P54" s="20">
        <f ca="1">IFERROR(VLOOKUP($A54,FInal_Dealer,MATCH(P$3,'Final Dealer Work'!$B$2:$M$2,0),0),0)</f>
        <v>0</v>
      </c>
      <c r="Q54" s="20">
        <f ca="1">IFERROR(VLOOKUP($A54,FInal_Dealer,MATCH(Q$3,'Final Dealer Work'!$B$2:$M$2,0),0),0)</f>
        <v>0</v>
      </c>
      <c r="R54" s="20">
        <f ca="1">IFERROR(VLOOKUP($A54,FInal_Dealer,MATCH(R$3,'Final Dealer Work'!$B$2:$M$2,0),0),0)</f>
        <v>0</v>
      </c>
      <c r="S54" s="26">
        <f ca="1">IFERROR(VLOOKUP($A54,FInal_Dealer,MATCH(S$3,'Final Dealer Work'!$B$2:$M$2,0),0),0)</f>
        <v>0</v>
      </c>
      <c r="T54" s="20">
        <f t="shared" ca="1" si="2"/>
        <v>0</v>
      </c>
      <c r="U54" s="20">
        <f t="shared" ca="1" si="3"/>
        <v>0</v>
      </c>
      <c r="V54" s="20">
        <f t="shared" ca="1" si="4"/>
        <v>0</v>
      </c>
      <c r="W54" s="20">
        <f t="shared" ca="1" si="5"/>
        <v>0</v>
      </c>
      <c r="X54" s="20">
        <f t="shared" ca="1" si="6"/>
        <v>0</v>
      </c>
      <c r="Y54" s="20">
        <f t="shared" ca="1" si="7"/>
        <v>0</v>
      </c>
      <c r="Z54" s="20">
        <f t="shared" ca="1" si="8"/>
        <v>0</v>
      </c>
      <c r="AA54" s="20">
        <f t="shared" ca="1" si="9"/>
        <v>0</v>
      </c>
      <c r="AB54" s="20">
        <f t="shared" ca="1" si="10"/>
        <v>0</v>
      </c>
      <c r="AC54" s="17" t="str">
        <f t="shared" ca="1" si="11"/>
        <v>Ok</v>
      </c>
    </row>
    <row r="55" spans="1:29" x14ac:dyDescent="0.3">
      <c r="A55" s="17"/>
      <c r="B55" s="20">
        <f t="shared" ca="1" si="13"/>
        <v>0</v>
      </c>
      <c r="C55" s="20">
        <f t="shared" ca="1" si="13"/>
        <v>0</v>
      </c>
      <c r="D55" s="20">
        <f t="shared" ca="1" si="13"/>
        <v>0</v>
      </c>
      <c r="E55" s="20">
        <f t="shared" ca="1" si="13"/>
        <v>0</v>
      </c>
      <c r="F55" s="20">
        <f t="shared" ca="1" si="13"/>
        <v>0</v>
      </c>
      <c r="G55" s="20">
        <f t="shared" ca="1" si="13"/>
        <v>0</v>
      </c>
      <c r="H55" s="20">
        <f t="shared" ca="1" si="13"/>
        <v>0</v>
      </c>
      <c r="I55" s="20">
        <f t="shared" ca="1" si="13"/>
        <v>0</v>
      </c>
      <c r="J55" s="26">
        <f t="shared" ca="1" si="13"/>
        <v>0</v>
      </c>
      <c r="K55" s="27">
        <f ca="1">IFERROR(VLOOKUP($A55,FInal_Dealer,MATCH(K$3,'Final Dealer Work'!$B$2:$M$2,0),0),0)</f>
        <v>0</v>
      </c>
      <c r="L55" s="20">
        <f ca="1">IFERROR(VLOOKUP($A55,FInal_Dealer,MATCH(L$3,'Final Dealer Work'!$B$2:$M$2,0),0),0)</f>
        <v>0</v>
      </c>
      <c r="M55" s="20">
        <f ca="1">IFERROR(VLOOKUP($A55,FInal_Dealer,MATCH(M$3,'Final Dealer Work'!$B$2:$M$2,0),0),0)</f>
        <v>0</v>
      </c>
      <c r="N55" s="20">
        <f ca="1">IFERROR(VLOOKUP($A55,FInal_Dealer,MATCH(N$3,'Final Dealer Work'!$B$2:$M$2,0),0),0)</f>
        <v>0</v>
      </c>
      <c r="O55" s="20">
        <f ca="1">IFERROR(VLOOKUP($A55,FInal_Dealer,MATCH(O$3,'Final Dealer Work'!$B$2:$M$2,0),0),0)</f>
        <v>0</v>
      </c>
      <c r="P55" s="20">
        <f ca="1">IFERROR(VLOOKUP($A55,FInal_Dealer,MATCH(P$3,'Final Dealer Work'!$B$2:$M$2,0),0),0)</f>
        <v>0</v>
      </c>
      <c r="Q55" s="20">
        <f ca="1">IFERROR(VLOOKUP($A55,FInal_Dealer,MATCH(Q$3,'Final Dealer Work'!$B$2:$M$2,0),0),0)</f>
        <v>0</v>
      </c>
      <c r="R55" s="20">
        <f ca="1">IFERROR(VLOOKUP($A55,FInal_Dealer,MATCH(R$3,'Final Dealer Work'!$B$2:$M$2,0),0),0)</f>
        <v>0</v>
      </c>
      <c r="S55" s="26">
        <f ca="1">IFERROR(VLOOKUP($A55,FInal_Dealer,MATCH(S$3,'Final Dealer Work'!$B$2:$M$2,0),0),0)</f>
        <v>0</v>
      </c>
      <c r="T55" s="20">
        <f t="shared" ca="1" si="2"/>
        <v>0</v>
      </c>
      <c r="U55" s="20">
        <f t="shared" ca="1" si="3"/>
        <v>0</v>
      </c>
      <c r="V55" s="20">
        <f t="shared" ca="1" si="4"/>
        <v>0</v>
      </c>
      <c r="W55" s="20">
        <f t="shared" ca="1" si="5"/>
        <v>0</v>
      </c>
      <c r="X55" s="20">
        <f t="shared" ca="1" si="6"/>
        <v>0</v>
      </c>
      <c r="Y55" s="20">
        <f t="shared" ca="1" si="7"/>
        <v>0</v>
      </c>
      <c r="Z55" s="20">
        <f t="shared" ca="1" si="8"/>
        <v>0</v>
      </c>
      <c r="AA55" s="20">
        <f t="shared" ca="1" si="9"/>
        <v>0</v>
      </c>
      <c r="AB55" s="20">
        <f t="shared" ca="1" si="10"/>
        <v>0</v>
      </c>
      <c r="AC55" s="17" t="str">
        <f t="shared" ca="1" si="11"/>
        <v>Ok</v>
      </c>
    </row>
    <row r="56" spans="1:29" x14ac:dyDescent="0.3">
      <c r="A56" s="17"/>
      <c r="B56" s="20">
        <f t="shared" ca="1" si="13"/>
        <v>0</v>
      </c>
      <c r="C56" s="20">
        <f t="shared" ca="1" si="13"/>
        <v>0</v>
      </c>
      <c r="D56" s="20">
        <f t="shared" ca="1" si="13"/>
        <v>0</v>
      </c>
      <c r="E56" s="20">
        <f t="shared" ca="1" si="13"/>
        <v>0</v>
      </c>
      <c r="F56" s="20">
        <f t="shared" ca="1" si="13"/>
        <v>0</v>
      </c>
      <c r="G56" s="20">
        <f t="shared" ca="1" si="13"/>
        <v>0</v>
      </c>
      <c r="H56" s="20">
        <f t="shared" ca="1" si="13"/>
        <v>0</v>
      </c>
      <c r="I56" s="20">
        <f t="shared" ca="1" si="13"/>
        <v>0</v>
      </c>
      <c r="J56" s="26">
        <f t="shared" ca="1" si="13"/>
        <v>0</v>
      </c>
      <c r="K56" s="27">
        <f ca="1">IFERROR(VLOOKUP($A56,FInal_Dealer,MATCH(K$3,'Final Dealer Work'!$B$2:$M$2,0),0),0)</f>
        <v>0</v>
      </c>
      <c r="L56" s="20">
        <f ca="1">IFERROR(VLOOKUP($A56,FInal_Dealer,MATCH(L$3,'Final Dealer Work'!$B$2:$M$2,0),0),0)</f>
        <v>0</v>
      </c>
      <c r="M56" s="20">
        <f ca="1">IFERROR(VLOOKUP($A56,FInal_Dealer,MATCH(M$3,'Final Dealer Work'!$B$2:$M$2,0),0),0)</f>
        <v>0</v>
      </c>
      <c r="N56" s="20">
        <f ca="1">IFERROR(VLOOKUP($A56,FInal_Dealer,MATCH(N$3,'Final Dealer Work'!$B$2:$M$2,0),0),0)</f>
        <v>0</v>
      </c>
      <c r="O56" s="20">
        <f ca="1">IFERROR(VLOOKUP($A56,FInal_Dealer,MATCH(O$3,'Final Dealer Work'!$B$2:$M$2,0),0),0)</f>
        <v>0</v>
      </c>
      <c r="P56" s="20">
        <f ca="1">IFERROR(VLOOKUP($A56,FInal_Dealer,MATCH(P$3,'Final Dealer Work'!$B$2:$M$2,0),0),0)</f>
        <v>0</v>
      </c>
      <c r="Q56" s="20">
        <f ca="1">IFERROR(VLOOKUP($A56,FInal_Dealer,MATCH(Q$3,'Final Dealer Work'!$B$2:$M$2,0),0),0)</f>
        <v>0</v>
      </c>
      <c r="R56" s="20">
        <f ca="1">IFERROR(VLOOKUP($A56,FInal_Dealer,MATCH(R$3,'Final Dealer Work'!$B$2:$M$2,0),0),0)</f>
        <v>0</v>
      </c>
      <c r="S56" s="26">
        <f ca="1">IFERROR(VLOOKUP($A56,FInal_Dealer,MATCH(S$3,'Final Dealer Work'!$B$2:$M$2,0),0),0)</f>
        <v>0</v>
      </c>
      <c r="T56" s="20">
        <f t="shared" ca="1" si="2"/>
        <v>0</v>
      </c>
      <c r="U56" s="20">
        <f t="shared" ca="1" si="3"/>
        <v>0</v>
      </c>
      <c r="V56" s="20">
        <f t="shared" ca="1" si="4"/>
        <v>0</v>
      </c>
      <c r="W56" s="20">
        <f t="shared" ca="1" si="5"/>
        <v>0</v>
      </c>
      <c r="X56" s="20">
        <f t="shared" ca="1" si="6"/>
        <v>0</v>
      </c>
      <c r="Y56" s="20">
        <f t="shared" ca="1" si="7"/>
        <v>0</v>
      </c>
      <c r="Z56" s="20">
        <f t="shared" ca="1" si="8"/>
        <v>0</v>
      </c>
      <c r="AA56" s="20">
        <f t="shared" ca="1" si="9"/>
        <v>0</v>
      </c>
      <c r="AB56" s="20">
        <f t="shared" ca="1" si="10"/>
        <v>0</v>
      </c>
      <c r="AC56" s="17" t="str">
        <f t="shared" ca="1" si="11"/>
        <v>Ok</v>
      </c>
    </row>
    <row r="57" spans="1:29" x14ac:dyDescent="0.3">
      <c r="A57" s="17"/>
      <c r="B57" s="20">
        <f t="shared" ca="1" si="13"/>
        <v>0</v>
      </c>
      <c r="C57" s="20">
        <f t="shared" ca="1" si="13"/>
        <v>0</v>
      </c>
      <c r="D57" s="20">
        <f t="shared" ca="1" si="13"/>
        <v>0</v>
      </c>
      <c r="E57" s="20">
        <f t="shared" ca="1" si="13"/>
        <v>0</v>
      </c>
      <c r="F57" s="20">
        <f t="shared" ca="1" si="13"/>
        <v>0</v>
      </c>
      <c r="G57" s="20">
        <f t="shared" ca="1" si="13"/>
        <v>0</v>
      </c>
      <c r="H57" s="20">
        <f t="shared" ca="1" si="13"/>
        <v>0</v>
      </c>
      <c r="I57" s="20">
        <f t="shared" ca="1" si="13"/>
        <v>0</v>
      </c>
      <c r="J57" s="26">
        <f t="shared" ca="1" si="13"/>
        <v>0</v>
      </c>
      <c r="K57" s="27">
        <f ca="1">IFERROR(VLOOKUP($A57,FInal_Dealer,MATCH(K$3,'Final Dealer Work'!$B$2:$M$2,0),0),0)</f>
        <v>0</v>
      </c>
      <c r="L57" s="20">
        <f ca="1">IFERROR(VLOOKUP($A57,FInal_Dealer,MATCH(L$3,'Final Dealer Work'!$B$2:$M$2,0),0),0)</f>
        <v>0</v>
      </c>
      <c r="M57" s="20">
        <f ca="1">IFERROR(VLOOKUP($A57,FInal_Dealer,MATCH(M$3,'Final Dealer Work'!$B$2:$M$2,0),0),0)</f>
        <v>0</v>
      </c>
      <c r="N57" s="20">
        <f ca="1">IFERROR(VLOOKUP($A57,FInal_Dealer,MATCH(N$3,'Final Dealer Work'!$B$2:$M$2,0),0),0)</f>
        <v>0</v>
      </c>
      <c r="O57" s="20">
        <f ca="1">IFERROR(VLOOKUP($A57,FInal_Dealer,MATCH(O$3,'Final Dealer Work'!$B$2:$M$2,0),0),0)</f>
        <v>0</v>
      </c>
      <c r="P57" s="20">
        <f ca="1">IFERROR(VLOOKUP($A57,FInal_Dealer,MATCH(P$3,'Final Dealer Work'!$B$2:$M$2,0),0),0)</f>
        <v>0</v>
      </c>
      <c r="Q57" s="20">
        <f ca="1">IFERROR(VLOOKUP($A57,FInal_Dealer,MATCH(Q$3,'Final Dealer Work'!$B$2:$M$2,0),0),0)</f>
        <v>0</v>
      </c>
      <c r="R57" s="20">
        <f ca="1">IFERROR(VLOOKUP($A57,FInal_Dealer,MATCH(R$3,'Final Dealer Work'!$B$2:$M$2,0),0),0)</f>
        <v>0</v>
      </c>
      <c r="S57" s="26">
        <f ca="1">IFERROR(VLOOKUP($A57,FInal_Dealer,MATCH(S$3,'Final Dealer Work'!$B$2:$M$2,0),0),0)</f>
        <v>0</v>
      </c>
      <c r="T57" s="20">
        <f t="shared" ca="1" si="2"/>
        <v>0</v>
      </c>
      <c r="U57" s="20">
        <f t="shared" ca="1" si="3"/>
        <v>0</v>
      </c>
      <c r="V57" s="20">
        <f t="shared" ca="1" si="4"/>
        <v>0</v>
      </c>
      <c r="W57" s="20">
        <f t="shared" ca="1" si="5"/>
        <v>0</v>
      </c>
      <c r="X57" s="20">
        <f t="shared" ca="1" si="6"/>
        <v>0</v>
      </c>
      <c r="Y57" s="20">
        <f t="shared" ca="1" si="7"/>
        <v>0</v>
      </c>
      <c r="Z57" s="20">
        <f t="shared" ca="1" si="8"/>
        <v>0</v>
      </c>
      <c r="AA57" s="20">
        <f t="shared" ca="1" si="9"/>
        <v>0</v>
      </c>
      <c r="AB57" s="20">
        <f t="shared" ca="1" si="10"/>
        <v>0</v>
      </c>
      <c r="AC57" s="17" t="str">
        <f t="shared" ca="1" si="11"/>
        <v>Ok</v>
      </c>
    </row>
    <row r="58" spans="1:29" x14ac:dyDescent="0.3">
      <c r="A58" s="17"/>
      <c r="B58" s="20">
        <f t="shared" ca="1" si="13"/>
        <v>0</v>
      </c>
      <c r="C58" s="20">
        <f t="shared" ca="1" si="13"/>
        <v>0</v>
      </c>
      <c r="D58" s="20">
        <f t="shared" ca="1" si="13"/>
        <v>0</v>
      </c>
      <c r="E58" s="20">
        <f t="shared" ca="1" si="13"/>
        <v>0</v>
      </c>
      <c r="F58" s="20">
        <f t="shared" ca="1" si="13"/>
        <v>0</v>
      </c>
      <c r="G58" s="20">
        <f t="shared" ca="1" si="13"/>
        <v>0</v>
      </c>
      <c r="H58" s="20">
        <f t="shared" ca="1" si="13"/>
        <v>0</v>
      </c>
      <c r="I58" s="20">
        <f t="shared" ca="1" si="13"/>
        <v>0</v>
      </c>
      <c r="J58" s="26">
        <f t="shared" ca="1" si="13"/>
        <v>0</v>
      </c>
      <c r="K58" s="27">
        <f ca="1">IFERROR(VLOOKUP($A58,FInal_Dealer,MATCH(K$3,'Final Dealer Work'!$B$2:$M$2,0),0),0)</f>
        <v>0</v>
      </c>
      <c r="L58" s="20">
        <f ca="1">IFERROR(VLOOKUP($A58,FInal_Dealer,MATCH(L$3,'Final Dealer Work'!$B$2:$M$2,0),0),0)</f>
        <v>0</v>
      </c>
      <c r="M58" s="20">
        <f ca="1">IFERROR(VLOOKUP($A58,FInal_Dealer,MATCH(M$3,'Final Dealer Work'!$B$2:$M$2,0),0),0)</f>
        <v>0</v>
      </c>
      <c r="N58" s="20">
        <f ca="1">IFERROR(VLOOKUP($A58,FInal_Dealer,MATCH(N$3,'Final Dealer Work'!$B$2:$M$2,0),0),0)</f>
        <v>0</v>
      </c>
      <c r="O58" s="20">
        <f ca="1">IFERROR(VLOOKUP($A58,FInal_Dealer,MATCH(O$3,'Final Dealer Work'!$B$2:$M$2,0),0),0)</f>
        <v>0</v>
      </c>
      <c r="P58" s="20">
        <f ca="1">IFERROR(VLOOKUP($A58,FInal_Dealer,MATCH(P$3,'Final Dealer Work'!$B$2:$M$2,0),0),0)</f>
        <v>0</v>
      </c>
      <c r="Q58" s="20">
        <f ca="1">IFERROR(VLOOKUP($A58,FInal_Dealer,MATCH(Q$3,'Final Dealer Work'!$B$2:$M$2,0),0),0)</f>
        <v>0</v>
      </c>
      <c r="R58" s="20">
        <f ca="1">IFERROR(VLOOKUP($A58,FInal_Dealer,MATCH(R$3,'Final Dealer Work'!$B$2:$M$2,0),0),0)</f>
        <v>0</v>
      </c>
      <c r="S58" s="26">
        <f ca="1">IFERROR(VLOOKUP($A58,FInal_Dealer,MATCH(S$3,'Final Dealer Work'!$B$2:$M$2,0),0),0)</f>
        <v>0</v>
      </c>
      <c r="T58" s="20">
        <f t="shared" ca="1" si="2"/>
        <v>0</v>
      </c>
      <c r="U58" s="20">
        <f t="shared" ca="1" si="3"/>
        <v>0</v>
      </c>
      <c r="V58" s="20">
        <f t="shared" ca="1" si="4"/>
        <v>0</v>
      </c>
      <c r="W58" s="20">
        <f t="shared" ca="1" si="5"/>
        <v>0</v>
      </c>
      <c r="X58" s="20">
        <f t="shared" ca="1" si="6"/>
        <v>0</v>
      </c>
      <c r="Y58" s="20">
        <f t="shared" ca="1" si="7"/>
        <v>0</v>
      </c>
      <c r="Z58" s="20">
        <f t="shared" ca="1" si="8"/>
        <v>0</v>
      </c>
      <c r="AA58" s="20">
        <f t="shared" ca="1" si="9"/>
        <v>0</v>
      </c>
      <c r="AB58" s="20">
        <f t="shared" ca="1" si="10"/>
        <v>0</v>
      </c>
      <c r="AC58" s="17" t="str">
        <f t="shared" ca="1" si="11"/>
        <v>Ok</v>
      </c>
    </row>
    <row r="59" spans="1:29" x14ac:dyDescent="0.3">
      <c r="A59" s="17"/>
      <c r="B59" s="20">
        <f t="shared" ca="1" si="13"/>
        <v>0</v>
      </c>
      <c r="C59" s="20">
        <f t="shared" ca="1" si="13"/>
        <v>0</v>
      </c>
      <c r="D59" s="20">
        <f t="shared" ca="1" si="13"/>
        <v>0</v>
      </c>
      <c r="E59" s="20">
        <f t="shared" ca="1" si="13"/>
        <v>0</v>
      </c>
      <c r="F59" s="20">
        <f t="shared" ca="1" si="13"/>
        <v>0</v>
      </c>
      <c r="G59" s="20">
        <f t="shared" ca="1" si="13"/>
        <v>0</v>
      </c>
      <c r="H59" s="20">
        <f t="shared" ca="1" si="13"/>
        <v>0</v>
      </c>
      <c r="I59" s="20">
        <f t="shared" ca="1" si="13"/>
        <v>0</v>
      </c>
      <c r="J59" s="26">
        <f t="shared" ca="1" si="13"/>
        <v>0</v>
      </c>
      <c r="K59" s="27">
        <f ca="1">IFERROR(VLOOKUP($A59,FInal_Dealer,MATCH(K$3,'Final Dealer Work'!$B$2:$M$2,0),0),0)</f>
        <v>0</v>
      </c>
      <c r="L59" s="20">
        <f ca="1">IFERROR(VLOOKUP($A59,FInal_Dealer,MATCH(L$3,'Final Dealer Work'!$B$2:$M$2,0),0),0)</f>
        <v>0</v>
      </c>
      <c r="M59" s="20">
        <f ca="1">IFERROR(VLOOKUP($A59,FInal_Dealer,MATCH(M$3,'Final Dealer Work'!$B$2:$M$2,0),0),0)</f>
        <v>0</v>
      </c>
      <c r="N59" s="20">
        <f ca="1">IFERROR(VLOOKUP($A59,FInal_Dealer,MATCH(N$3,'Final Dealer Work'!$B$2:$M$2,0),0),0)</f>
        <v>0</v>
      </c>
      <c r="O59" s="20">
        <f ca="1">IFERROR(VLOOKUP($A59,FInal_Dealer,MATCH(O$3,'Final Dealer Work'!$B$2:$M$2,0),0),0)</f>
        <v>0</v>
      </c>
      <c r="P59" s="20">
        <f ca="1">IFERROR(VLOOKUP($A59,FInal_Dealer,MATCH(P$3,'Final Dealer Work'!$B$2:$M$2,0),0),0)</f>
        <v>0</v>
      </c>
      <c r="Q59" s="20">
        <f ca="1">IFERROR(VLOOKUP($A59,FInal_Dealer,MATCH(Q$3,'Final Dealer Work'!$B$2:$M$2,0),0),0)</f>
        <v>0</v>
      </c>
      <c r="R59" s="20">
        <f ca="1">IFERROR(VLOOKUP($A59,FInal_Dealer,MATCH(R$3,'Final Dealer Work'!$B$2:$M$2,0),0),0)</f>
        <v>0</v>
      </c>
      <c r="S59" s="26">
        <f ca="1">IFERROR(VLOOKUP($A59,FInal_Dealer,MATCH(S$3,'Final Dealer Work'!$B$2:$M$2,0),0),0)</f>
        <v>0</v>
      </c>
      <c r="T59" s="20">
        <f t="shared" ca="1" si="2"/>
        <v>0</v>
      </c>
      <c r="U59" s="20">
        <f t="shared" ca="1" si="3"/>
        <v>0</v>
      </c>
      <c r="V59" s="20">
        <f t="shared" ca="1" si="4"/>
        <v>0</v>
      </c>
      <c r="W59" s="20">
        <f t="shared" ca="1" si="5"/>
        <v>0</v>
      </c>
      <c r="X59" s="20">
        <f t="shared" ca="1" si="6"/>
        <v>0</v>
      </c>
      <c r="Y59" s="20">
        <f t="shared" ca="1" si="7"/>
        <v>0</v>
      </c>
      <c r="Z59" s="20">
        <f t="shared" ca="1" si="8"/>
        <v>0</v>
      </c>
      <c r="AA59" s="20">
        <f t="shared" ca="1" si="9"/>
        <v>0</v>
      </c>
      <c r="AB59" s="20">
        <f t="shared" ca="1" si="10"/>
        <v>0</v>
      </c>
      <c r="AC59" s="17" t="str">
        <f t="shared" ca="1" si="11"/>
        <v>Ok</v>
      </c>
    </row>
    <row r="60" spans="1:29" x14ac:dyDescent="0.3">
      <c r="A60" s="17"/>
      <c r="B60" s="20">
        <f t="shared" ca="1" si="13"/>
        <v>0</v>
      </c>
      <c r="C60" s="20">
        <f t="shared" ca="1" si="13"/>
        <v>0</v>
      </c>
      <c r="D60" s="20">
        <f t="shared" ca="1" si="13"/>
        <v>0</v>
      </c>
      <c r="E60" s="20">
        <f t="shared" ca="1" si="13"/>
        <v>0</v>
      </c>
      <c r="F60" s="20">
        <f t="shared" ca="1" si="13"/>
        <v>0</v>
      </c>
      <c r="G60" s="20">
        <f t="shared" ca="1" si="13"/>
        <v>0</v>
      </c>
      <c r="H60" s="20">
        <f t="shared" ca="1" si="13"/>
        <v>0</v>
      </c>
      <c r="I60" s="20">
        <f t="shared" ca="1" si="13"/>
        <v>0</v>
      </c>
      <c r="J60" s="26">
        <f t="shared" ca="1" si="13"/>
        <v>0</v>
      </c>
      <c r="K60" s="27">
        <f ca="1">IFERROR(VLOOKUP($A60,FInal_Dealer,MATCH(K$3,'Final Dealer Work'!$B$2:$M$2,0),0),0)</f>
        <v>0</v>
      </c>
      <c r="L60" s="20">
        <f ca="1">IFERROR(VLOOKUP($A60,FInal_Dealer,MATCH(L$3,'Final Dealer Work'!$B$2:$M$2,0),0),0)</f>
        <v>0</v>
      </c>
      <c r="M60" s="20">
        <f ca="1">IFERROR(VLOOKUP($A60,FInal_Dealer,MATCH(M$3,'Final Dealer Work'!$B$2:$M$2,0),0),0)</f>
        <v>0</v>
      </c>
      <c r="N60" s="20">
        <f ca="1">IFERROR(VLOOKUP($A60,FInal_Dealer,MATCH(N$3,'Final Dealer Work'!$B$2:$M$2,0),0),0)</f>
        <v>0</v>
      </c>
      <c r="O60" s="20">
        <f ca="1">IFERROR(VLOOKUP($A60,FInal_Dealer,MATCH(O$3,'Final Dealer Work'!$B$2:$M$2,0),0),0)</f>
        <v>0</v>
      </c>
      <c r="P60" s="20">
        <f ca="1">IFERROR(VLOOKUP($A60,FInal_Dealer,MATCH(P$3,'Final Dealer Work'!$B$2:$M$2,0),0),0)</f>
        <v>0</v>
      </c>
      <c r="Q60" s="20">
        <f ca="1">IFERROR(VLOOKUP($A60,FInal_Dealer,MATCH(Q$3,'Final Dealer Work'!$B$2:$M$2,0),0),0)</f>
        <v>0</v>
      </c>
      <c r="R60" s="20">
        <f ca="1">IFERROR(VLOOKUP($A60,FInal_Dealer,MATCH(R$3,'Final Dealer Work'!$B$2:$M$2,0),0),0)</f>
        <v>0</v>
      </c>
      <c r="S60" s="26">
        <f ca="1">IFERROR(VLOOKUP($A60,FInal_Dealer,MATCH(S$3,'Final Dealer Work'!$B$2:$M$2,0),0),0)</f>
        <v>0</v>
      </c>
      <c r="T60" s="20">
        <f t="shared" ca="1" si="2"/>
        <v>0</v>
      </c>
      <c r="U60" s="20">
        <f t="shared" ca="1" si="3"/>
        <v>0</v>
      </c>
      <c r="V60" s="20">
        <f t="shared" ca="1" si="4"/>
        <v>0</v>
      </c>
      <c r="W60" s="20">
        <f t="shared" ca="1" si="5"/>
        <v>0</v>
      </c>
      <c r="X60" s="20">
        <f t="shared" ca="1" si="6"/>
        <v>0</v>
      </c>
      <c r="Y60" s="20">
        <f t="shared" ca="1" si="7"/>
        <v>0</v>
      </c>
      <c r="Z60" s="20">
        <f t="shared" ca="1" si="8"/>
        <v>0</v>
      </c>
      <c r="AA60" s="20">
        <f t="shared" ca="1" si="9"/>
        <v>0</v>
      </c>
      <c r="AB60" s="20">
        <f t="shared" ca="1" si="10"/>
        <v>0</v>
      </c>
      <c r="AC60" s="17" t="str">
        <f t="shared" ca="1" si="11"/>
        <v>Ok</v>
      </c>
    </row>
    <row r="61" spans="1:29" x14ac:dyDescent="0.3">
      <c r="A61" s="17"/>
      <c r="B61" s="20">
        <f t="shared" ca="1" si="13"/>
        <v>0</v>
      </c>
      <c r="C61" s="20">
        <f t="shared" ca="1" si="13"/>
        <v>0</v>
      </c>
      <c r="D61" s="20">
        <f t="shared" ca="1" si="13"/>
        <v>0</v>
      </c>
      <c r="E61" s="20">
        <f t="shared" ca="1" si="13"/>
        <v>0</v>
      </c>
      <c r="F61" s="20">
        <f t="shared" ca="1" si="13"/>
        <v>0</v>
      </c>
      <c r="G61" s="20">
        <f t="shared" ca="1" si="13"/>
        <v>0</v>
      </c>
      <c r="H61" s="20">
        <f t="shared" ca="1" si="13"/>
        <v>0</v>
      </c>
      <c r="I61" s="20">
        <f t="shared" ca="1" si="13"/>
        <v>0</v>
      </c>
      <c r="J61" s="26">
        <f t="shared" ca="1" si="13"/>
        <v>0</v>
      </c>
      <c r="K61" s="27">
        <f ca="1">IFERROR(VLOOKUP($A61,FInal_Dealer,MATCH(K$3,'Final Dealer Work'!$B$2:$M$2,0),0),0)</f>
        <v>0</v>
      </c>
      <c r="L61" s="20">
        <f ca="1">IFERROR(VLOOKUP($A61,FInal_Dealer,MATCH(L$3,'Final Dealer Work'!$B$2:$M$2,0),0),0)</f>
        <v>0</v>
      </c>
      <c r="M61" s="20">
        <f ca="1">IFERROR(VLOOKUP($A61,FInal_Dealer,MATCH(M$3,'Final Dealer Work'!$B$2:$M$2,0),0),0)</f>
        <v>0</v>
      </c>
      <c r="N61" s="20">
        <f ca="1">IFERROR(VLOOKUP($A61,FInal_Dealer,MATCH(N$3,'Final Dealer Work'!$B$2:$M$2,0),0),0)</f>
        <v>0</v>
      </c>
      <c r="O61" s="20">
        <f ca="1">IFERROR(VLOOKUP($A61,FInal_Dealer,MATCH(O$3,'Final Dealer Work'!$B$2:$M$2,0),0),0)</f>
        <v>0</v>
      </c>
      <c r="P61" s="20">
        <f ca="1">IFERROR(VLOOKUP($A61,FInal_Dealer,MATCH(P$3,'Final Dealer Work'!$B$2:$M$2,0),0),0)</f>
        <v>0</v>
      </c>
      <c r="Q61" s="20">
        <f ca="1">IFERROR(VLOOKUP($A61,FInal_Dealer,MATCH(Q$3,'Final Dealer Work'!$B$2:$M$2,0),0),0)</f>
        <v>0</v>
      </c>
      <c r="R61" s="20">
        <f ca="1">IFERROR(VLOOKUP($A61,FInal_Dealer,MATCH(R$3,'Final Dealer Work'!$B$2:$M$2,0),0),0)</f>
        <v>0</v>
      </c>
      <c r="S61" s="26">
        <f ca="1">IFERROR(VLOOKUP($A61,FInal_Dealer,MATCH(S$3,'Final Dealer Work'!$B$2:$M$2,0),0),0)</f>
        <v>0</v>
      </c>
      <c r="T61" s="20">
        <f t="shared" ca="1" si="2"/>
        <v>0</v>
      </c>
      <c r="U61" s="20">
        <f t="shared" ca="1" si="3"/>
        <v>0</v>
      </c>
      <c r="V61" s="20">
        <f t="shared" ca="1" si="4"/>
        <v>0</v>
      </c>
      <c r="W61" s="20">
        <f t="shared" ca="1" si="5"/>
        <v>0</v>
      </c>
      <c r="X61" s="20">
        <f t="shared" ca="1" si="6"/>
        <v>0</v>
      </c>
      <c r="Y61" s="20">
        <f t="shared" ca="1" si="7"/>
        <v>0</v>
      </c>
      <c r="Z61" s="20">
        <f t="shared" ca="1" si="8"/>
        <v>0</v>
      </c>
      <c r="AA61" s="20">
        <f t="shared" ca="1" si="9"/>
        <v>0</v>
      </c>
      <c r="AB61" s="20">
        <f t="shared" ca="1" si="10"/>
        <v>0</v>
      </c>
      <c r="AC61" s="17" t="str">
        <f t="shared" ca="1" si="11"/>
        <v>Ok</v>
      </c>
    </row>
    <row r="62" spans="1:29" x14ac:dyDescent="0.3">
      <c r="A62" s="17"/>
      <c r="B62" s="20">
        <f t="shared" ca="1" si="13"/>
        <v>0</v>
      </c>
      <c r="C62" s="20">
        <f t="shared" ca="1" si="13"/>
        <v>0</v>
      </c>
      <c r="D62" s="20">
        <f t="shared" ca="1" si="13"/>
        <v>0</v>
      </c>
      <c r="E62" s="20">
        <f t="shared" ca="1" si="13"/>
        <v>0</v>
      </c>
      <c r="F62" s="20">
        <f t="shared" ca="1" si="13"/>
        <v>0</v>
      </c>
      <c r="G62" s="20">
        <f t="shared" ca="1" si="13"/>
        <v>0</v>
      </c>
      <c r="H62" s="20">
        <f t="shared" ca="1" si="13"/>
        <v>0</v>
      </c>
      <c r="I62" s="20">
        <f t="shared" ca="1" si="13"/>
        <v>0</v>
      </c>
      <c r="J62" s="20">
        <f t="shared" ca="1" si="13"/>
        <v>0</v>
      </c>
      <c r="K62" s="27">
        <f ca="1">IFERROR(VLOOKUP($A62,FInal_Dealer,MATCH(K$3,'Final Dealer Work'!$B$2:$M$2,0),0),0)</f>
        <v>0</v>
      </c>
      <c r="L62" s="20">
        <f ca="1">IFERROR(VLOOKUP($A62,FInal_Dealer,MATCH(L$3,'Final Dealer Work'!$B$2:$M$2,0),0),0)</f>
        <v>0</v>
      </c>
      <c r="M62" s="20">
        <f ca="1">IFERROR(VLOOKUP($A62,FInal_Dealer,MATCH(M$3,'Final Dealer Work'!$B$2:$M$2,0),0),0)</f>
        <v>0</v>
      </c>
      <c r="N62" s="20">
        <f ca="1">IFERROR(VLOOKUP($A62,FInal_Dealer,MATCH(N$3,'Final Dealer Work'!$B$2:$M$2,0),0),0)</f>
        <v>0</v>
      </c>
      <c r="O62" s="20">
        <f ca="1">IFERROR(VLOOKUP($A62,FInal_Dealer,MATCH(O$3,'Final Dealer Work'!$B$2:$M$2,0),0),0)</f>
        <v>0</v>
      </c>
      <c r="P62" s="20">
        <f ca="1">IFERROR(VLOOKUP($A62,FInal_Dealer,MATCH(P$3,'Final Dealer Work'!$B$2:$M$2,0),0),0)</f>
        <v>0</v>
      </c>
      <c r="Q62" s="20">
        <f ca="1">IFERROR(VLOOKUP($A62,FInal_Dealer,MATCH(Q$3,'Final Dealer Work'!$B$2:$M$2,0),0),0)</f>
        <v>0</v>
      </c>
      <c r="R62" s="20">
        <f ca="1">IFERROR(VLOOKUP($A62,FInal_Dealer,MATCH(R$3,'Final Dealer Work'!$B$2:$M$2,0),0),0)</f>
        <v>0</v>
      </c>
      <c r="S62" s="26">
        <f ca="1">IFERROR(VLOOKUP($A62,FInal_Dealer,MATCH(S$3,'Final Dealer Work'!$B$2:$M$2,0),0),0)</f>
        <v>0</v>
      </c>
      <c r="T62" s="20">
        <f t="shared" ca="1" si="2"/>
        <v>0</v>
      </c>
      <c r="U62" s="20">
        <f t="shared" ca="1" si="3"/>
        <v>0</v>
      </c>
      <c r="V62" s="20">
        <f t="shared" ca="1" si="4"/>
        <v>0</v>
      </c>
      <c r="W62" s="20">
        <f t="shared" ca="1" si="5"/>
        <v>0</v>
      </c>
      <c r="X62" s="20">
        <f t="shared" ca="1" si="6"/>
        <v>0</v>
      </c>
      <c r="Y62" s="20">
        <f t="shared" ca="1" si="7"/>
        <v>0</v>
      </c>
      <c r="Z62" s="20">
        <f t="shared" ca="1" si="8"/>
        <v>0</v>
      </c>
      <c r="AA62" s="20">
        <f t="shared" ca="1" si="9"/>
        <v>0</v>
      </c>
      <c r="AB62" s="20">
        <f t="shared" ca="1" si="10"/>
        <v>0</v>
      </c>
      <c r="AC62" s="17" t="str">
        <f t="shared" ca="1" si="11"/>
        <v>Ok</v>
      </c>
    </row>
    <row r="63" spans="1:29" x14ac:dyDescent="0.3">
      <c r="A63" s="17"/>
      <c r="B63" s="20">
        <f t="shared" ca="1" si="13"/>
        <v>0</v>
      </c>
      <c r="C63" s="20">
        <f t="shared" ca="1" si="13"/>
        <v>0</v>
      </c>
      <c r="D63" s="20">
        <f t="shared" ca="1" si="13"/>
        <v>0</v>
      </c>
      <c r="E63" s="20">
        <f t="shared" ca="1" si="13"/>
        <v>0</v>
      </c>
      <c r="F63" s="20">
        <f t="shared" ca="1" si="13"/>
        <v>0</v>
      </c>
      <c r="G63" s="20">
        <f t="shared" ca="1" si="13"/>
        <v>0</v>
      </c>
      <c r="H63" s="20">
        <f t="shared" ca="1" si="13"/>
        <v>0</v>
      </c>
      <c r="I63" s="20">
        <f t="shared" ca="1" si="13"/>
        <v>0</v>
      </c>
      <c r="J63" s="26">
        <f t="shared" ca="1" si="13"/>
        <v>0</v>
      </c>
      <c r="K63" s="27">
        <f ca="1">IFERROR(VLOOKUP($A63,FInal_Dealer,MATCH(K$3,'Final Dealer Work'!$B$2:$M$2,0),0),0)</f>
        <v>0</v>
      </c>
      <c r="L63" s="20">
        <f ca="1">IFERROR(VLOOKUP($A63,FInal_Dealer,MATCH(L$3,'Final Dealer Work'!$B$2:$M$2,0),0),0)</f>
        <v>0</v>
      </c>
      <c r="M63" s="20">
        <f ca="1">IFERROR(VLOOKUP($A63,FInal_Dealer,MATCH(M$3,'Final Dealer Work'!$B$2:$M$2,0),0),0)</f>
        <v>0</v>
      </c>
      <c r="N63" s="20">
        <f ca="1">IFERROR(VLOOKUP($A63,FInal_Dealer,MATCH(N$3,'Final Dealer Work'!$B$2:$M$2,0),0),0)</f>
        <v>0</v>
      </c>
      <c r="O63" s="20">
        <f ca="1">IFERROR(VLOOKUP($A63,FInal_Dealer,MATCH(O$3,'Final Dealer Work'!$B$2:$M$2,0),0),0)</f>
        <v>0</v>
      </c>
      <c r="P63" s="20">
        <f ca="1">IFERROR(VLOOKUP($A63,FInal_Dealer,MATCH(P$3,'Final Dealer Work'!$B$2:$M$2,0),0),0)</f>
        <v>0</v>
      </c>
      <c r="Q63" s="20">
        <f ca="1">IFERROR(VLOOKUP($A63,FInal_Dealer,MATCH(Q$3,'Final Dealer Work'!$B$2:$M$2,0),0),0)</f>
        <v>0</v>
      </c>
      <c r="R63" s="20">
        <f ca="1">IFERROR(VLOOKUP($A63,FInal_Dealer,MATCH(R$3,'Final Dealer Work'!$B$2:$M$2,0),0),0)</f>
        <v>0</v>
      </c>
      <c r="S63" s="26">
        <f ca="1">IFERROR(VLOOKUP($A63,FInal_Dealer,MATCH(S$3,'Final Dealer Work'!$B$2:$M$2,0),0),0)</f>
        <v>0</v>
      </c>
      <c r="T63" s="20">
        <f t="shared" ca="1" si="2"/>
        <v>0</v>
      </c>
      <c r="U63" s="20">
        <f t="shared" ca="1" si="3"/>
        <v>0</v>
      </c>
      <c r="V63" s="20">
        <f t="shared" ca="1" si="4"/>
        <v>0</v>
      </c>
      <c r="W63" s="20">
        <f t="shared" ca="1" si="5"/>
        <v>0</v>
      </c>
      <c r="X63" s="20">
        <f t="shared" ca="1" si="6"/>
        <v>0</v>
      </c>
      <c r="Y63" s="20">
        <f t="shared" ca="1" si="7"/>
        <v>0</v>
      </c>
      <c r="Z63" s="20">
        <f t="shared" ca="1" si="8"/>
        <v>0</v>
      </c>
      <c r="AA63" s="20">
        <f t="shared" ca="1" si="9"/>
        <v>0</v>
      </c>
      <c r="AB63" s="20">
        <f t="shared" ca="1" si="10"/>
        <v>0</v>
      </c>
      <c r="AC63" s="17" t="str">
        <f t="shared" ca="1" si="11"/>
        <v>Ok</v>
      </c>
    </row>
    <row r="64" spans="1:29" x14ac:dyDescent="0.3">
      <c r="A64" s="17"/>
      <c r="B64" s="20">
        <f t="shared" ca="1" si="13"/>
        <v>0</v>
      </c>
      <c r="C64" s="20">
        <f t="shared" ca="1" si="13"/>
        <v>0</v>
      </c>
      <c r="D64" s="20">
        <f t="shared" ca="1" si="13"/>
        <v>0</v>
      </c>
      <c r="E64" s="20">
        <f t="shared" ca="1" si="13"/>
        <v>0</v>
      </c>
      <c r="F64" s="20">
        <f t="shared" ca="1" si="13"/>
        <v>0</v>
      </c>
      <c r="G64" s="20">
        <f t="shared" ca="1" si="13"/>
        <v>0</v>
      </c>
      <c r="H64" s="20">
        <f t="shared" ca="1" si="13"/>
        <v>0</v>
      </c>
      <c r="I64" s="20">
        <f t="shared" ca="1" si="13"/>
        <v>0</v>
      </c>
      <c r="J64" s="26">
        <f t="shared" ca="1" si="13"/>
        <v>0</v>
      </c>
      <c r="K64" s="27">
        <f ca="1">IFERROR(VLOOKUP($A64,FInal_Dealer,MATCH(K$3,'Final Dealer Work'!$B$2:$M$2,0),0),0)</f>
        <v>0</v>
      </c>
      <c r="L64" s="20">
        <f ca="1">IFERROR(VLOOKUP($A64,FInal_Dealer,MATCH(L$3,'Final Dealer Work'!$B$2:$M$2,0),0),0)</f>
        <v>0</v>
      </c>
      <c r="M64" s="20">
        <f ca="1">IFERROR(VLOOKUP($A64,FInal_Dealer,MATCH(M$3,'Final Dealer Work'!$B$2:$M$2,0),0),0)</f>
        <v>0</v>
      </c>
      <c r="N64" s="20">
        <f ca="1">IFERROR(VLOOKUP($A64,FInal_Dealer,MATCH(N$3,'Final Dealer Work'!$B$2:$M$2,0),0),0)</f>
        <v>0</v>
      </c>
      <c r="O64" s="20">
        <f ca="1">IFERROR(VLOOKUP($A64,FInal_Dealer,MATCH(O$3,'Final Dealer Work'!$B$2:$M$2,0),0),0)</f>
        <v>0</v>
      </c>
      <c r="P64" s="20">
        <f ca="1">IFERROR(VLOOKUP($A64,FInal_Dealer,MATCH(P$3,'Final Dealer Work'!$B$2:$M$2,0),0),0)</f>
        <v>0</v>
      </c>
      <c r="Q64" s="20">
        <f ca="1">IFERROR(VLOOKUP($A64,FInal_Dealer,MATCH(Q$3,'Final Dealer Work'!$B$2:$M$2,0),0),0)</f>
        <v>0</v>
      </c>
      <c r="R64" s="20">
        <f ca="1">IFERROR(VLOOKUP($A64,FInal_Dealer,MATCH(R$3,'Final Dealer Work'!$B$2:$M$2,0),0),0)</f>
        <v>0</v>
      </c>
      <c r="S64" s="26">
        <f ca="1">IFERROR(VLOOKUP($A64,FInal_Dealer,MATCH(S$3,'Final Dealer Work'!$B$2:$M$2,0),0),0)</f>
        <v>0</v>
      </c>
      <c r="T64" s="20">
        <f t="shared" ca="1" si="2"/>
        <v>0</v>
      </c>
      <c r="U64" s="20">
        <f t="shared" ca="1" si="3"/>
        <v>0</v>
      </c>
      <c r="V64" s="20">
        <f t="shared" ca="1" si="4"/>
        <v>0</v>
      </c>
      <c r="W64" s="20">
        <f t="shared" ca="1" si="5"/>
        <v>0</v>
      </c>
      <c r="X64" s="20">
        <f t="shared" ca="1" si="6"/>
        <v>0</v>
      </c>
      <c r="Y64" s="20">
        <f t="shared" ca="1" si="7"/>
        <v>0</v>
      </c>
      <c r="Z64" s="20">
        <f t="shared" ca="1" si="8"/>
        <v>0</v>
      </c>
      <c r="AA64" s="20">
        <f t="shared" ca="1" si="9"/>
        <v>0</v>
      </c>
      <c r="AB64" s="20">
        <f t="shared" ca="1" si="10"/>
        <v>0</v>
      </c>
      <c r="AC64" s="17" t="str">
        <f t="shared" ca="1" si="11"/>
        <v>Ok</v>
      </c>
    </row>
    <row r="65" spans="1:29" x14ac:dyDescent="0.3">
      <c r="A65" s="17"/>
      <c r="B65" s="20">
        <f t="shared" ca="1" si="13"/>
        <v>0</v>
      </c>
      <c r="C65" s="20">
        <f t="shared" ca="1" si="13"/>
        <v>0</v>
      </c>
      <c r="D65" s="20">
        <f t="shared" ca="1" si="13"/>
        <v>0</v>
      </c>
      <c r="E65" s="20">
        <f t="shared" ca="1" si="13"/>
        <v>0</v>
      </c>
      <c r="F65" s="20">
        <f t="shared" ca="1" si="13"/>
        <v>0</v>
      </c>
      <c r="G65" s="20">
        <f t="shared" ca="1" si="13"/>
        <v>0</v>
      </c>
      <c r="H65" s="20">
        <f t="shared" ca="1" si="13"/>
        <v>0</v>
      </c>
      <c r="I65" s="20">
        <f t="shared" ca="1" si="13"/>
        <v>0</v>
      </c>
      <c r="J65" s="26">
        <f t="shared" ca="1" si="13"/>
        <v>0</v>
      </c>
      <c r="K65" s="27">
        <f ca="1">IFERROR(VLOOKUP($A65,FInal_Dealer,MATCH(K$3,'Final Dealer Work'!$B$2:$M$2,0),0),0)</f>
        <v>0</v>
      </c>
      <c r="L65" s="20">
        <f ca="1">IFERROR(VLOOKUP($A65,FInal_Dealer,MATCH(L$3,'Final Dealer Work'!$B$2:$M$2,0),0),0)</f>
        <v>0</v>
      </c>
      <c r="M65" s="20">
        <f ca="1">IFERROR(VLOOKUP($A65,FInal_Dealer,MATCH(M$3,'Final Dealer Work'!$B$2:$M$2,0),0),0)</f>
        <v>0</v>
      </c>
      <c r="N65" s="20">
        <f ca="1">IFERROR(VLOOKUP($A65,FInal_Dealer,MATCH(N$3,'Final Dealer Work'!$B$2:$M$2,0),0),0)</f>
        <v>0</v>
      </c>
      <c r="O65" s="20">
        <f ca="1">IFERROR(VLOOKUP($A65,FInal_Dealer,MATCH(O$3,'Final Dealer Work'!$B$2:$M$2,0),0),0)</f>
        <v>0</v>
      </c>
      <c r="P65" s="20">
        <f ca="1">IFERROR(VLOOKUP($A65,FInal_Dealer,MATCH(P$3,'Final Dealer Work'!$B$2:$M$2,0),0),0)</f>
        <v>0</v>
      </c>
      <c r="Q65" s="20">
        <f ca="1">IFERROR(VLOOKUP($A65,FInal_Dealer,MATCH(Q$3,'Final Dealer Work'!$B$2:$M$2,0),0),0)</f>
        <v>0</v>
      </c>
      <c r="R65" s="20">
        <f ca="1">IFERROR(VLOOKUP($A65,FInal_Dealer,MATCH(R$3,'Final Dealer Work'!$B$2:$M$2,0),0),0)</f>
        <v>0</v>
      </c>
      <c r="S65" s="26">
        <f ca="1">IFERROR(VLOOKUP($A65,FInal_Dealer,MATCH(S$3,'Final Dealer Work'!$B$2:$M$2,0),0),0)</f>
        <v>0</v>
      </c>
      <c r="T65" s="20">
        <f t="shared" ca="1" si="2"/>
        <v>0</v>
      </c>
      <c r="U65" s="20">
        <f t="shared" ca="1" si="3"/>
        <v>0</v>
      </c>
      <c r="V65" s="20">
        <f t="shared" ca="1" si="4"/>
        <v>0</v>
      </c>
      <c r="W65" s="20">
        <f t="shared" ca="1" si="5"/>
        <v>0</v>
      </c>
      <c r="X65" s="20">
        <f t="shared" ca="1" si="6"/>
        <v>0</v>
      </c>
      <c r="Y65" s="20">
        <f t="shared" ca="1" si="7"/>
        <v>0</v>
      </c>
      <c r="Z65" s="20">
        <f t="shared" ca="1" si="8"/>
        <v>0</v>
      </c>
      <c r="AA65" s="20">
        <f t="shared" ca="1" si="9"/>
        <v>0</v>
      </c>
      <c r="AB65" s="20">
        <f t="shared" ca="1" si="10"/>
        <v>0</v>
      </c>
      <c r="AC65" s="17" t="str">
        <f t="shared" ca="1" si="11"/>
        <v>Ok</v>
      </c>
    </row>
    <row r="66" spans="1:29" x14ac:dyDescent="0.3">
      <c r="A66" s="17"/>
      <c r="B66" s="20">
        <f t="shared" ca="1" si="13"/>
        <v>0</v>
      </c>
      <c r="C66" s="20">
        <f t="shared" ca="1" si="13"/>
        <v>0</v>
      </c>
      <c r="D66" s="20">
        <f t="shared" ca="1" si="13"/>
        <v>0</v>
      </c>
      <c r="E66" s="20">
        <f t="shared" ca="1" si="13"/>
        <v>0</v>
      </c>
      <c r="F66" s="20">
        <f t="shared" ca="1" si="13"/>
        <v>0</v>
      </c>
      <c r="G66" s="20">
        <f t="shared" ca="1" si="13"/>
        <v>0</v>
      </c>
      <c r="H66" s="20">
        <f t="shared" ca="1" si="13"/>
        <v>0</v>
      </c>
      <c r="I66" s="20">
        <f t="shared" ca="1" si="13"/>
        <v>0</v>
      </c>
      <c r="J66" s="26">
        <f t="shared" ca="1" si="13"/>
        <v>0</v>
      </c>
      <c r="K66" s="27">
        <f ca="1">IFERROR(VLOOKUP($A66,FInal_Dealer,MATCH(K$3,'Final Dealer Work'!$B$2:$M$2,0),0),0)</f>
        <v>0</v>
      </c>
      <c r="L66" s="20">
        <f ca="1">IFERROR(VLOOKUP($A66,FInal_Dealer,MATCH(L$3,'Final Dealer Work'!$B$2:$M$2,0),0),0)</f>
        <v>0</v>
      </c>
      <c r="M66" s="20">
        <f ca="1">IFERROR(VLOOKUP($A66,FInal_Dealer,MATCH(M$3,'Final Dealer Work'!$B$2:$M$2,0),0),0)</f>
        <v>0</v>
      </c>
      <c r="N66" s="20">
        <f ca="1">IFERROR(VLOOKUP($A66,FInal_Dealer,MATCH(N$3,'Final Dealer Work'!$B$2:$M$2,0),0),0)</f>
        <v>0</v>
      </c>
      <c r="O66" s="20">
        <f ca="1">IFERROR(VLOOKUP($A66,FInal_Dealer,MATCH(O$3,'Final Dealer Work'!$B$2:$M$2,0),0),0)</f>
        <v>0</v>
      </c>
      <c r="P66" s="20">
        <f ca="1">IFERROR(VLOOKUP($A66,FInal_Dealer,MATCH(P$3,'Final Dealer Work'!$B$2:$M$2,0),0),0)</f>
        <v>0</v>
      </c>
      <c r="Q66" s="20">
        <f ca="1">IFERROR(VLOOKUP($A66,FInal_Dealer,MATCH(Q$3,'Final Dealer Work'!$B$2:$M$2,0),0),0)</f>
        <v>0</v>
      </c>
      <c r="R66" s="20">
        <f ca="1">IFERROR(VLOOKUP($A66,FInal_Dealer,MATCH(R$3,'Final Dealer Work'!$B$2:$M$2,0),0),0)</f>
        <v>0</v>
      </c>
      <c r="S66" s="26">
        <f ca="1">IFERROR(VLOOKUP($A66,FInal_Dealer,MATCH(S$3,'Final Dealer Work'!$B$2:$M$2,0),0),0)</f>
        <v>0</v>
      </c>
      <c r="T66" s="20">
        <f t="shared" ca="1" si="2"/>
        <v>0</v>
      </c>
      <c r="U66" s="20">
        <f t="shared" ca="1" si="3"/>
        <v>0</v>
      </c>
      <c r="V66" s="20">
        <f t="shared" ca="1" si="4"/>
        <v>0</v>
      </c>
      <c r="W66" s="20">
        <f t="shared" ca="1" si="5"/>
        <v>0</v>
      </c>
      <c r="X66" s="20">
        <f t="shared" ca="1" si="6"/>
        <v>0</v>
      </c>
      <c r="Y66" s="20">
        <f t="shared" ca="1" si="7"/>
        <v>0</v>
      </c>
      <c r="Z66" s="20">
        <f t="shared" ca="1" si="8"/>
        <v>0</v>
      </c>
      <c r="AA66" s="20">
        <f t="shared" ca="1" si="9"/>
        <v>0</v>
      </c>
      <c r="AB66" s="20">
        <f t="shared" ca="1" si="10"/>
        <v>0</v>
      </c>
      <c r="AC66" s="17" t="str">
        <f t="shared" ca="1" si="11"/>
        <v>Ok</v>
      </c>
    </row>
    <row r="67" spans="1:29" x14ac:dyDescent="0.3">
      <c r="A67" s="17"/>
      <c r="B67" s="20">
        <f t="shared" ca="1" si="13"/>
        <v>0</v>
      </c>
      <c r="C67" s="20">
        <f t="shared" ca="1" si="13"/>
        <v>0</v>
      </c>
      <c r="D67" s="20">
        <f t="shared" ca="1" si="13"/>
        <v>0</v>
      </c>
      <c r="E67" s="20">
        <f t="shared" ca="1" si="13"/>
        <v>0</v>
      </c>
      <c r="F67" s="20">
        <f t="shared" ca="1" si="13"/>
        <v>0</v>
      </c>
      <c r="G67" s="20">
        <f t="shared" ca="1" si="13"/>
        <v>0</v>
      </c>
      <c r="H67" s="20">
        <f t="shared" ca="1" si="13"/>
        <v>0</v>
      </c>
      <c r="I67" s="20">
        <f t="shared" ca="1" si="13"/>
        <v>0</v>
      </c>
      <c r="J67" s="26">
        <f t="shared" ca="1" si="13"/>
        <v>0</v>
      </c>
      <c r="K67" s="27">
        <f ca="1">IFERROR(VLOOKUP($A67,FInal_Dealer,MATCH(K$3,'Final Dealer Work'!$B$2:$M$2,0),0),0)</f>
        <v>0</v>
      </c>
      <c r="L67" s="20">
        <f ca="1">IFERROR(VLOOKUP($A67,FInal_Dealer,MATCH(L$3,'Final Dealer Work'!$B$2:$M$2,0),0),0)</f>
        <v>0</v>
      </c>
      <c r="M67" s="20">
        <f ca="1">IFERROR(VLOOKUP($A67,FInal_Dealer,MATCH(M$3,'Final Dealer Work'!$B$2:$M$2,0),0),0)</f>
        <v>0</v>
      </c>
      <c r="N67" s="20">
        <f ca="1">IFERROR(VLOOKUP($A67,FInal_Dealer,MATCH(N$3,'Final Dealer Work'!$B$2:$M$2,0),0),0)</f>
        <v>0</v>
      </c>
      <c r="O67" s="20">
        <f ca="1">IFERROR(VLOOKUP($A67,FInal_Dealer,MATCH(O$3,'Final Dealer Work'!$B$2:$M$2,0),0),0)</f>
        <v>0</v>
      </c>
      <c r="P67" s="20">
        <f ca="1">IFERROR(VLOOKUP($A67,FInal_Dealer,MATCH(P$3,'Final Dealer Work'!$B$2:$M$2,0),0),0)</f>
        <v>0</v>
      </c>
      <c r="Q67" s="20">
        <f ca="1">IFERROR(VLOOKUP($A67,FInal_Dealer,MATCH(Q$3,'Final Dealer Work'!$B$2:$M$2,0),0),0)</f>
        <v>0</v>
      </c>
      <c r="R67" s="20">
        <f ca="1">IFERROR(VLOOKUP($A67,FInal_Dealer,MATCH(R$3,'Final Dealer Work'!$B$2:$M$2,0),0),0)</f>
        <v>0</v>
      </c>
      <c r="S67" s="26">
        <f ca="1">IFERROR(VLOOKUP($A67,FInal_Dealer,MATCH(S$3,'Final Dealer Work'!$B$2:$M$2,0),0),0)</f>
        <v>0</v>
      </c>
      <c r="T67" s="20">
        <f t="shared" ca="1" si="2"/>
        <v>0</v>
      </c>
      <c r="U67" s="20">
        <f t="shared" ca="1" si="3"/>
        <v>0</v>
      </c>
      <c r="V67" s="20">
        <f t="shared" ca="1" si="4"/>
        <v>0</v>
      </c>
      <c r="W67" s="20">
        <f t="shared" ca="1" si="5"/>
        <v>0</v>
      </c>
      <c r="X67" s="20">
        <f t="shared" ca="1" si="6"/>
        <v>0</v>
      </c>
      <c r="Y67" s="20">
        <f t="shared" ca="1" si="7"/>
        <v>0</v>
      </c>
      <c r="Z67" s="20">
        <f t="shared" ca="1" si="8"/>
        <v>0</v>
      </c>
      <c r="AA67" s="20">
        <f t="shared" ca="1" si="9"/>
        <v>0</v>
      </c>
      <c r="AB67" s="20">
        <f t="shared" ca="1" si="10"/>
        <v>0</v>
      </c>
      <c r="AC67" s="17" t="str">
        <f t="shared" ca="1" si="11"/>
        <v>Ok</v>
      </c>
    </row>
    <row r="68" spans="1:29" x14ac:dyDescent="0.3">
      <c r="A68" s="17"/>
      <c r="B68" s="20">
        <f t="shared" ca="1" si="13"/>
        <v>0</v>
      </c>
      <c r="C68" s="20">
        <f t="shared" ca="1" si="13"/>
        <v>0</v>
      </c>
      <c r="D68" s="20">
        <f t="shared" ca="1" si="13"/>
        <v>0</v>
      </c>
      <c r="E68" s="20">
        <f t="shared" ca="1" si="13"/>
        <v>0</v>
      </c>
      <c r="F68" s="20">
        <f t="shared" ca="1" si="13"/>
        <v>0</v>
      </c>
      <c r="G68" s="20">
        <f t="shared" ca="1" si="13"/>
        <v>0</v>
      </c>
      <c r="H68" s="20">
        <f t="shared" ca="1" si="13"/>
        <v>0</v>
      </c>
      <c r="I68" s="20">
        <f t="shared" ca="1" si="13"/>
        <v>0</v>
      </c>
      <c r="J68" s="26">
        <f t="shared" ca="1" si="13"/>
        <v>0</v>
      </c>
      <c r="K68" s="27">
        <f ca="1">IFERROR(VLOOKUP($A68,FInal_Dealer,MATCH(K$3,'Final Dealer Work'!$B$2:$M$2,0),0),0)</f>
        <v>0</v>
      </c>
      <c r="L68" s="20">
        <f ca="1">IFERROR(VLOOKUP($A68,FInal_Dealer,MATCH(L$3,'Final Dealer Work'!$B$2:$M$2,0),0),0)</f>
        <v>0</v>
      </c>
      <c r="M68" s="20">
        <f ca="1">IFERROR(VLOOKUP($A68,FInal_Dealer,MATCH(M$3,'Final Dealer Work'!$B$2:$M$2,0),0),0)</f>
        <v>0</v>
      </c>
      <c r="N68" s="20">
        <f ca="1">IFERROR(VLOOKUP($A68,FInal_Dealer,MATCH(N$3,'Final Dealer Work'!$B$2:$M$2,0),0),0)</f>
        <v>0</v>
      </c>
      <c r="O68" s="20">
        <f ca="1">IFERROR(VLOOKUP($A68,FInal_Dealer,MATCH(O$3,'Final Dealer Work'!$B$2:$M$2,0),0),0)</f>
        <v>0</v>
      </c>
      <c r="P68" s="20">
        <f ca="1">IFERROR(VLOOKUP($A68,FInal_Dealer,MATCH(P$3,'Final Dealer Work'!$B$2:$M$2,0),0),0)</f>
        <v>0</v>
      </c>
      <c r="Q68" s="20">
        <f ca="1">IFERROR(VLOOKUP($A68,FInal_Dealer,MATCH(Q$3,'Final Dealer Work'!$B$2:$M$2,0),0),0)</f>
        <v>0</v>
      </c>
      <c r="R68" s="20">
        <f ca="1">IFERROR(VLOOKUP($A68,FInal_Dealer,MATCH(R$3,'Final Dealer Work'!$B$2:$M$2,0),0),0)</f>
        <v>0</v>
      </c>
      <c r="S68" s="26">
        <f ca="1">IFERROR(VLOOKUP($A68,FInal_Dealer,MATCH(S$3,'Final Dealer Work'!$B$2:$M$2,0),0),0)</f>
        <v>0</v>
      </c>
      <c r="T68" s="20">
        <f t="shared" ca="1" si="2"/>
        <v>0</v>
      </c>
      <c r="U68" s="20">
        <f t="shared" ca="1" si="3"/>
        <v>0</v>
      </c>
      <c r="V68" s="20">
        <f t="shared" ca="1" si="4"/>
        <v>0</v>
      </c>
      <c r="W68" s="20">
        <f t="shared" ca="1" si="5"/>
        <v>0</v>
      </c>
      <c r="X68" s="20">
        <f t="shared" ca="1" si="6"/>
        <v>0</v>
      </c>
      <c r="Y68" s="20">
        <f t="shared" ca="1" si="7"/>
        <v>0</v>
      </c>
      <c r="Z68" s="20">
        <f t="shared" ca="1" si="8"/>
        <v>0</v>
      </c>
      <c r="AA68" s="20">
        <f t="shared" ca="1" si="9"/>
        <v>0</v>
      </c>
      <c r="AB68" s="20">
        <f t="shared" ca="1" si="10"/>
        <v>0</v>
      </c>
      <c r="AC68" s="17" t="str">
        <f t="shared" ca="1" si="11"/>
        <v>Ok</v>
      </c>
    </row>
    <row r="69" spans="1:29" x14ac:dyDescent="0.3">
      <c r="A69" s="17"/>
      <c r="B69" s="20">
        <f t="shared" ca="1" si="13"/>
        <v>0</v>
      </c>
      <c r="C69" s="20">
        <f t="shared" ca="1" si="13"/>
        <v>0</v>
      </c>
      <c r="D69" s="20">
        <f t="shared" ca="1" si="13"/>
        <v>0</v>
      </c>
      <c r="E69" s="20">
        <f t="shared" ca="1" si="13"/>
        <v>0</v>
      </c>
      <c r="F69" s="20">
        <f t="shared" ca="1" si="13"/>
        <v>0</v>
      </c>
      <c r="G69" s="20">
        <f t="shared" ca="1" si="13"/>
        <v>0</v>
      </c>
      <c r="H69" s="20">
        <f t="shared" ca="1" si="13"/>
        <v>0</v>
      </c>
      <c r="I69" s="20">
        <f t="shared" ca="1" si="13"/>
        <v>0</v>
      </c>
      <c r="J69" s="26">
        <f t="shared" ca="1" si="13"/>
        <v>0</v>
      </c>
      <c r="K69" s="27">
        <f ca="1">IFERROR(VLOOKUP($A69,FInal_Dealer,MATCH(K$3,'Final Dealer Work'!$B$2:$M$2,0),0),0)</f>
        <v>0</v>
      </c>
      <c r="L69" s="20">
        <f ca="1">IFERROR(VLOOKUP($A69,FInal_Dealer,MATCH(L$3,'Final Dealer Work'!$B$2:$M$2,0),0),0)</f>
        <v>0</v>
      </c>
      <c r="M69" s="20">
        <f ca="1">IFERROR(VLOOKUP($A69,FInal_Dealer,MATCH(M$3,'Final Dealer Work'!$B$2:$M$2,0),0),0)</f>
        <v>0</v>
      </c>
      <c r="N69" s="20">
        <f ca="1">IFERROR(VLOOKUP($A69,FInal_Dealer,MATCH(N$3,'Final Dealer Work'!$B$2:$M$2,0),0),0)</f>
        <v>0</v>
      </c>
      <c r="O69" s="20">
        <f ca="1">IFERROR(VLOOKUP($A69,FInal_Dealer,MATCH(O$3,'Final Dealer Work'!$B$2:$M$2,0),0),0)</f>
        <v>0</v>
      </c>
      <c r="P69" s="20">
        <f ca="1">IFERROR(VLOOKUP($A69,FInal_Dealer,MATCH(P$3,'Final Dealer Work'!$B$2:$M$2,0),0),0)</f>
        <v>0</v>
      </c>
      <c r="Q69" s="20">
        <f ca="1">IFERROR(VLOOKUP($A69,FInal_Dealer,MATCH(Q$3,'Final Dealer Work'!$B$2:$M$2,0),0),0)</f>
        <v>0</v>
      </c>
      <c r="R69" s="20">
        <f ca="1">IFERROR(VLOOKUP($A69,FInal_Dealer,MATCH(R$3,'Final Dealer Work'!$B$2:$M$2,0),0),0)</f>
        <v>0</v>
      </c>
      <c r="S69" s="26">
        <f ca="1">IFERROR(VLOOKUP($A69,FInal_Dealer,MATCH(S$3,'Final Dealer Work'!$B$2:$M$2,0),0),0)</f>
        <v>0</v>
      </c>
      <c r="T69" s="20">
        <f t="shared" ref="T69:AB92" ca="1" si="14">B69-K69</f>
        <v>0</v>
      </c>
      <c r="U69" s="20">
        <f t="shared" ca="1" si="3"/>
        <v>0</v>
      </c>
      <c r="V69" s="20">
        <f t="shared" ca="1" si="4"/>
        <v>0</v>
      </c>
      <c r="W69" s="20">
        <f t="shared" ca="1" si="5"/>
        <v>0</v>
      </c>
      <c r="X69" s="20">
        <f t="shared" ca="1" si="6"/>
        <v>0</v>
      </c>
      <c r="Y69" s="20">
        <f t="shared" ca="1" si="7"/>
        <v>0</v>
      </c>
      <c r="Z69" s="20">
        <f t="shared" ca="1" si="8"/>
        <v>0</v>
      </c>
      <c r="AA69" s="20">
        <f t="shared" ca="1" si="9"/>
        <v>0</v>
      </c>
      <c r="AB69" s="20">
        <f t="shared" ca="1" si="10"/>
        <v>0</v>
      </c>
      <c r="AC69" s="17" t="str">
        <f t="shared" ref="AC69:AC132" ca="1" si="15">IF(AND(T69=0,AB69=0),"Ok","Issue")</f>
        <v>Ok</v>
      </c>
    </row>
    <row r="70" spans="1:29" x14ac:dyDescent="0.3">
      <c r="A70" s="17"/>
      <c r="B70" s="20">
        <f t="shared" ca="1" si="13"/>
        <v>0</v>
      </c>
      <c r="C70" s="20">
        <f t="shared" ca="1" si="13"/>
        <v>0</v>
      </c>
      <c r="D70" s="20">
        <f t="shared" ca="1" si="13"/>
        <v>0</v>
      </c>
      <c r="E70" s="20">
        <f t="shared" ca="1" si="13"/>
        <v>0</v>
      </c>
      <c r="F70" s="20">
        <f t="shared" ca="1" si="13"/>
        <v>0</v>
      </c>
      <c r="G70" s="20">
        <f t="shared" ca="1" si="13"/>
        <v>0</v>
      </c>
      <c r="H70" s="20">
        <f t="shared" ca="1" si="13"/>
        <v>0</v>
      </c>
      <c r="I70" s="20">
        <f t="shared" ca="1" si="13"/>
        <v>0</v>
      </c>
      <c r="J70" s="26">
        <f t="shared" ca="1" si="13"/>
        <v>0</v>
      </c>
      <c r="K70" s="27">
        <f ca="1">IFERROR(VLOOKUP($A70,FInal_Dealer,MATCH(K$3,'Final Dealer Work'!$B$2:$M$2,0),0),0)</f>
        <v>0</v>
      </c>
      <c r="L70" s="20">
        <f ca="1">IFERROR(VLOOKUP($A70,FInal_Dealer,MATCH(L$3,'Final Dealer Work'!$B$2:$M$2,0),0),0)</f>
        <v>0</v>
      </c>
      <c r="M70" s="20">
        <f ca="1">IFERROR(VLOOKUP($A70,FInal_Dealer,MATCH(M$3,'Final Dealer Work'!$B$2:$M$2,0),0),0)</f>
        <v>0</v>
      </c>
      <c r="N70" s="20">
        <f ca="1">IFERROR(VLOOKUP($A70,FInal_Dealer,MATCH(N$3,'Final Dealer Work'!$B$2:$M$2,0),0),0)</f>
        <v>0</v>
      </c>
      <c r="O70" s="20">
        <f ca="1">IFERROR(VLOOKUP($A70,FInal_Dealer,MATCH(O$3,'Final Dealer Work'!$B$2:$M$2,0),0),0)</f>
        <v>0</v>
      </c>
      <c r="P70" s="20">
        <f ca="1">IFERROR(VLOOKUP($A70,FInal_Dealer,MATCH(P$3,'Final Dealer Work'!$B$2:$M$2,0),0),0)</f>
        <v>0</v>
      </c>
      <c r="Q70" s="20">
        <f ca="1">IFERROR(VLOOKUP($A70,FInal_Dealer,MATCH(Q$3,'Final Dealer Work'!$B$2:$M$2,0),0),0)</f>
        <v>0</v>
      </c>
      <c r="R70" s="20">
        <f ca="1">IFERROR(VLOOKUP($A70,FInal_Dealer,MATCH(R$3,'Final Dealer Work'!$B$2:$M$2,0),0),0)</f>
        <v>0</v>
      </c>
      <c r="S70" s="26">
        <f ca="1">IFERROR(VLOOKUP($A70,FInal_Dealer,MATCH(S$3,'Final Dealer Work'!$B$2:$M$2,0),0),0)</f>
        <v>0</v>
      </c>
      <c r="T70" s="20">
        <f t="shared" ca="1" si="14"/>
        <v>0</v>
      </c>
      <c r="U70" s="20">
        <f t="shared" ca="1" si="3"/>
        <v>0</v>
      </c>
      <c r="V70" s="20">
        <f t="shared" ca="1" si="4"/>
        <v>0</v>
      </c>
      <c r="W70" s="20">
        <f t="shared" ca="1" si="5"/>
        <v>0</v>
      </c>
      <c r="X70" s="20">
        <f t="shared" ca="1" si="6"/>
        <v>0</v>
      </c>
      <c r="Y70" s="20">
        <f t="shared" ca="1" si="7"/>
        <v>0</v>
      </c>
      <c r="Z70" s="20">
        <f t="shared" ca="1" si="8"/>
        <v>0</v>
      </c>
      <c r="AA70" s="20">
        <f t="shared" ca="1" si="9"/>
        <v>0</v>
      </c>
      <c r="AB70" s="20">
        <f t="shared" ca="1" si="10"/>
        <v>0</v>
      </c>
      <c r="AC70" s="17" t="str">
        <f t="shared" ca="1" si="15"/>
        <v>Ok</v>
      </c>
    </row>
    <row r="71" spans="1:29" x14ac:dyDescent="0.3">
      <c r="A71" s="17"/>
      <c r="B71" s="20">
        <f t="shared" ca="1" si="13"/>
        <v>0</v>
      </c>
      <c r="C71" s="20">
        <f t="shared" ca="1" si="13"/>
        <v>0</v>
      </c>
      <c r="D71" s="20">
        <f t="shared" ca="1" si="13"/>
        <v>0</v>
      </c>
      <c r="E71" s="20">
        <f t="shared" ca="1" si="13"/>
        <v>0</v>
      </c>
      <c r="F71" s="20">
        <f t="shared" ca="1" si="13"/>
        <v>0</v>
      </c>
      <c r="G71" s="20">
        <f t="shared" ca="1" si="13"/>
        <v>0</v>
      </c>
      <c r="H71" s="20">
        <f t="shared" ca="1" si="13"/>
        <v>0</v>
      </c>
      <c r="I71" s="20">
        <f t="shared" ca="1" si="13"/>
        <v>0</v>
      </c>
      <c r="J71" s="26">
        <f t="shared" ca="1" si="13"/>
        <v>0</v>
      </c>
      <c r="K71" s="27">
        <f ca="1">IFERROR(VLOOKUP($A71,FInal_Dealer,MATCH(K$3,'Final Dealer Work'!$B$2:$M$2,0),0),0)</f>
        <v>0</v>
      </c>
      <c r="L71" s="20">
        <f ca="1">IFERROR(VLOOKUP($A71,FInal_Dealer,MATCH(L$3,'Final Dealer Work'!$B$2:$M$2,0),0),0)</f>
        <v>0</v>
      </c>
      <c r="M71" s="20">
        <f ca="1">IFERROR(VLOOKUP($A71,FInal_Dealer,MATCH(M$3,'Final Dealer Work'!$B$2:$M$2,0),0),0)</f>
        <v>0</v>
      </c>
      <c r="N71" s="20">
        <f ca="1">IFERROR(VLOOKUP($A71,FInal_Dealer,MATCH(N$3,'Final Dealer Work'!$B$2:$M$2,0),0),0)</f>
        <v>0</v>
      </c>
      <c r="O71" s="20">
        <f ca="1">IFERROR(VLOOKUP($A71,FInal_Dealer,MATCH(O$3,'Final Dealer Work'!$B$2:$M$2,0),0),0)</f>
        <v>0</v>
      </c>
      <c r="P71" s="20">
        <f ca="1">IFERROR(VLOOKUP($A71,FInal_Dealer,MATCH(P$3,'Final Dealer Work'!$B$2:$M$2,0),0),0)</f>
        <v>0</v>
      </c>
      <c r="Q71" s="20">
        <f ca="1">IFERROR(VLOOKUP($A71,FInal_Dealer,MATCH(Q$3,'Final Dealer Work'!$B$2:$M$2,0),0),0)</f>
        <v>0</v>
      </c>
      <c r="R71" s="20">
        <f ca="1">IFERROR(VLOOKUP($A71,FInal_Dealer,MATCH(R$3,'Final Dealer Work'!$B$2:$M$2,0),0),0)</f>
        <v>0</v>
      </c>
      <c r="S71" s="26">
        <f ca="1">IFERROR(VLOOKUP($A71,FInal_Dealer,MATCH(S$3,'Final Dealer Work'!$B$2:$M$2,0),0),0)</f>
        <v>0</v>
      </c>
      <c r="T71" s="20">
        <f t="shared" ca="1" si="14"/>
        <v>0</v>
      </c>
      <c r="U71" s="20">
        <f t="shared" ca="1" si="3"/>
        <v>0</v>
      </c>
      <c r="V71" s="20">
        <f t="shared" ca="1" si="4"/>
        <v>0</v>
      </c>
      <c r="W71" s="20">
        <f t="shared" ca="1" si="5"/>
        <v>0</v>
      </c>
      <c r="X71" s="20">
        <f t="shared" ca="1" si="6"/>
        <v>0</v>
      </c>
      <c r="Y71" s="20">
        <f t="shared" ca="1" si="7"/>
        <v>0</v>
      </c>
      <c r="Z71" s="20">
        <f t="shared" ca="1" si="8"/>
        <v>0</v>
      </c>
      <c r="AA71" s="20">
        <f t="shared" ca="1" si="9"/>
        <v>0</v>
      </c>
      <c r="AB71" s="20">
        <f t="shared" ca="1" si="10"/>
        <v>0</v>
      </c>
      <c r="AC71" s="17" t="str">
        <f t="shared" ca="1" si="15"/>
        <v>Ok</v>
      </c>
    </row>
    <row r="72" spans="1:29" x14ac:dyDescent="0.3">
      <c r="A72" s="17"/>
      <c r="B72" s="20">
        <f t="shared" ca="1" si="13"/>
        <v>0</v>
      </c>
      <c r="C72" s="20">
        <f t="shared" ca="1" si="13"/>
        <v>0</v>
      </c>
      <c r="D72" s="20">
        <f t="shared" ca="1" si="13"/>
        <v>0</v>
      </c>
      <c r="E72" s="20">
        <f t="shared" ca="1" si="13"/>
        <v>0</v>
      </c>
      <c r="F72" s="20">
        <f t="shared" ca="1" si="13"/>
        <v>0</v>
      </c>
      <c r="G72" s="20">
        <f t="shared" ca="1" si="13"/>
        <v>0</v>
      </c>
      <c r="H72" s="20">
        <f t="shared" ca="1" si="13"/>
        <v>0</v>
      </c>
      <c r="I72" s="20">
        <f t="shared" ca="1" si="13"/>
        <v>0</v>
      </c>
      <c r="J72" s="26">
        <f t="shared" ca="1" si="13"/>
        <v>0</v>
      </c>
      <c r="K72" s="27">
        <f ca="1">IFERROR(VLOOKUP($A72,FInal_Dealer,MATCH(K$3,'Final Dealer Work'!$B$2:$M$2,0),0),0)</f>
        <v>0</v>
      </c>
      <c r="L72" s="20">
        <f ca="1">IFERROR(VLOOKUP($A72,FInal_Dealer,MATCH(L$3,'Final Dealer Work'!$B$2:$M$2,0),0),0)</f>
        <v>0</v>
      </c>
      <c r="M72" s="20">
        <f ca="1">IFERROR(VLOOKUP($A72,FInal_Dealer,MATCH(M$3,'Final Dealer Work'!$B$2:$M$2,0),0),0)</f>
        <v>0</v>
      </c>
      <c r="N72" s="20">
        <f ca="1">IFERROR(VLOOKUP($A72,FInal_Dealer,MATCH(N$3,'Final Dealer Work'!$B$2:$M$2,0),0),0)</f>
        <v>0</v>
      </c>
      <c r="O72" s="20">
        <f ca="1">IFERROR(VLOOKUP($A72,FInal_Dealer,MATCH(O$3,'Final Dealer Work'!$B$2:$M$2,0),0),0)</f>
        <v>0</v>
      </c>
      <c r="P72" s="20">
        <f ca="1">IFERROR(VLOOKUP($A72,FInal_Dealer,MATCH(P$3,'Final Dealer Work'!$B$2:$M$2,0),0),0)</f>
        <v>0</v>
      </c>
      <c r="Q72" s="20">
        <f ca="1">IFERROR(VLOOKUP($A72,FInal_Dealer,MATCH(Q$3,'Final Dealer Work'!$B$2:$M$2,0),0),0)</f>
        <v>0</v>
      </c>
      <c r="R72" s="20">
        <f ca="1">IFERROR(VLOOKUP($A72,FInal_Dealer,MATCH(R$3,'Final Dealer Work'!$B$2:$M$2,0),0),0)</f>
        <v>0</v>
      </c>
      <c r="S72" s="26">
        <f ca="1">IFERROR(VLOOKUP($A72,FInal_Dealer,MATCH(S$3,'Final Dealer Work'!$B$2:$M$2,0),0),0)</f>
        <v>0</v>
      </c>
      <c r="T72" s="20">
        <f t="shared" ca="1" si="14"/>
        <v>0</v>
      </c>
      <c r="U72" s="20">
        <f t="shared" ca="1" si="3"/>
        <v>0</v>
      </c>
      <c r="V72" s="20">
        <f t="shared" ca="1" si="4"/>
        <v>0</v>
      </c>
      <c r="W72" s="20">
        <f t="shared" ca="1" si="5"/>
        <v>0</v>
      </c>
      <c r="X72" s="20">
        <f t="shared" ca="1" si="6"/>
        <v>0</v>
      </c>
      <c r="Y72" s="20">
        <f t="shared" ca="1" si="7"/>
        <v>0</v>
      </c>
      <c r="Z72" s="20">
        <f t="shared" ca="1" si="8"/>
        <v>0</v>
      </c>
      <c r="AA72" s="20">
        <f t="shared" ca="1" si="9"/>
        <v>0</v>
      </c>
      <c r="AB72" s="20">
        <f t="shared" ca="1" si="10"/>
        <v>0</v>
      </c>
      <c r="AC72" s="17" t="str">
        <f t="shared" ca="1" si="15"/>
        <v>Ok</v>
      </c>
    </row>
    <row r="73" spans="1:29" x14ac:dyDescent="0.3">
      <c r="A73" s="17"/>
      <c r="B73" s="20">
        <f t="shared" ca="1" si="13"/>
        <v>0</v>
      </c>
      <c r="C73" s="20">
        <f t="shared" ca="1" si="13"/>
        <v>0</v>
      </c>
      <c r="D73" s="20">
        <f t="shared" ca="1" si="13"/>
        <v>0</v>
      </c>
      <c r="E73" s="20">
        <f t="shared" ca="1" si="13"/>
        <v>0</v>
      </c>
      <c r="F73" s="20">
        <f t="shared" ca="1" si="13"/>
        <v>0</v>
      </c>
      <c r="G73" s="20">
        <f t="shared" ca="1" si="13"/>
        <v>0</v>
      </c>
      <c r="H73" s="20">
        <f t="shared" ca="1" si="13"/>
        <v>0</v>
      </c>
      <c r="I73" s="20">
        <f t="shared" ca="1" si="13"/>
        <v>0</v>
      </c>
      <c r="J73" s="26">
        <f t="shared" ca="1" si="13"/>
        <v>0</v>
      </c>
      <c r="K73" s="27">
        <f ca="1">IFERROR(VLOOKUP($A73,FInal_Dealer,MATCH(K$3,'Final Dealer Work'!$B$2:$M$2,0),0),0)</f>
        <v>0</v>
      </c>
      <c r="L73" s="20">
        <f ca="1">IFERROR(VLOOKUP($A73,FInal_Dealer,MATCH(L$3,'Final Dealer Work'!$B$2:$M$2,0),0),0)</f>
        <v>0</v>
      </c>
      <c r="M73" s="20">
        <f ca="1">IFERROR(VLOOKUP($A73,FInal_Dealer,MATCH(M$3,'Final Dealer Work'!$B$2:$M$2,0),0),0)</f>
        <v>0</v>
      </c>
      <c r="N73" s="20">
        <f ca="1">IFERROR(VLOOKUP($A73,FInal_Dealer,MATCH(N$3,'Final Dealer Work'!$B$2:$M$2,0),0),0)</f>
        <v>0</v>
      </c>
      <c r="O73" s="20">
        <f ca="1">IFERROR(VLOOKUP($A73,FInal_Dealer,MATCH(O$3,'Final Dealer Work'!$B$2:$M$2,0),0),0)</f>
        <v>0</v>
      </c>
      <c r="P73" s="20">
        <f ca="1">IFERROR(VLOOKUP($A73,FInal_Dealer,MATCH(P$3,'Final Dealer Work'!$B$2:$M$2,0),0),0)</f>
        <v>0</v>
      </c>
      <c r="Q73" s="20">
        <f ca="1">IFERROR(VLOOKUP($A73,FInal_Dealer,MATCH(Q$3,'Final Dealer Work'!$B$2:$M$2,0),0),0)</f>
        <v>0</v>
      </c>
      <c r="R73" s="20">
        <f ca="1">IFERROR(VLOOKUP($A73,FInal_Dealer,MATCH(R$3,'Final Dealer Work'!$B$2:$M$2,0),0),0)</f>
        <v>0</v>
      </c>
      <c r="S73" s="26">
        <f ca="1">IFERROR(VLOOKUP($A73,FInal_Dealer,MATCH(S$3,'Final Dealer Work'!$B$2:$M$2,0),0),0)</f>
        <v>0</v>
      </c>
      <c r="T73" s="20">
        <f t="shared" ca="1" si="14"/>
        <v>0</v>
      </c>
      <c r="U73" s="20">
        <f t="shared" ca="1" si="3"/>
        <v>0</v>
      </c>
      <c r="V73" s="20">
        <f t="shared" ca="1" si="4"/>
        <v>0</v>
      </c>
      <c r="W73" s="20">
        <f t="shared" ca="1" si="5"/>
        <v>0</v>
      </c>
      <c r="X73" s="20">
        <f t="shared" ca="1" si="6"/>
        <v>0</v>
      </c>
      <c r="Y73" s="20">
        <f t="shared" ca="1" si="7"/>
        <v>0</v>
      </c>
      <c r="Z73" s="20">
        <f t="shared" ca="1" si="8"/>
        <v>0</v>
      </c>
      <c r="AA73" s="20">
        <f t="shared" ca="1" si="9"/>
        <v>0</v>
      </c>
      <c r="AB73" s="20">
        <f t="shared" ca="1" si="10"/>
        <v>0</v>
      </c>
      <c r="AC73" s="17" t="str">
        <f t="shared" ca="1" si="15"/>
        <v>Ok</v>
      </c>
    </row>
    <row r="74" spans="1:29" x14ac:dyDescent="0.3">
      <c r="A74" s="17"/>
      <c r="B74" s="20">
        <f t="shared" ca="1" si="13"/>
        <v>0</v>
      </c>
      <c r="C74" s="20">
        <f t="shared" ca="1" si="13"/>
        <v>0</v>
      </c>
      <c r="D74" s="20">
        <f t="shared" ca="1" si="13"/>
        <v>0</v>
      </c>
      <c r="E74" s="20">
        <f t="shared" ca="1" si="13"/>
        <v>0</v>
      </c>
      <c r="F74" s="20">
        <f t="shared" ca="1" si="13"/>
        <v>0</v>
      </c>
      <c r="G74" s="20">
        <f t="shared" ca="1" si="13"/>
        <v>0</v>
      </c>
      <c r="H74" s="20">
        <f t="shared" ca="1" si="13"/>
        <v>0</v>
      </c>
      <c r="I74" s="20">
        <f t="shared" ca="1" si="13"/>
        <v>0</v>
      </c>
      <c r="J74" s="26">
        <f t="shared" ca="1" si="13"/>
        <v>0</v>
      </c>
      <c r="K74" s="27">
        <f ca="1">IFERROR(VLOOKUP($A74,FInal_Dealer,MATCH(K$3,'Final Dealer Work'!$B$2:$M$2,0),0),0)</f>
        <v>0</v>
      </c>
      <c r="L74" s="20">
        <f ca="1">IFERROR(VLOOKUP($A74,FInal_Dealer,MATCH(L$3,'Final Dealer Work'!$B$2:$M$2,0),0),0)</f>
        <v>0</v>
      </c>
      <c r="M74" s="20">
        <f ca="1">IFERROR(VLOOKUP($A74,FInal_Dealer,MATCH(M$3,'Final Dealer Work'!$B$2:$M$2,0),0),0)</f>
        <v>0</v>
      </c>
      <c r="N74" s="20">
        <f ca="1">IFERROR(VLOOKUP($A74,FInal_Dealer,MATCH(N$3,'Final Dealer Work'!$B$2:$M$2,0),0),0)</f>
        <v>0</v>
      </c>
      <c r="O74" s="20">
        <f ca="1">IFERROR(VLOOKUP($A74,FInal_Dealer,MATCH(O$3,'Final Dealer Work'!$B$2:$M$2,0),0),0)</f>
        <v>0</v>
      </c>
      <c r="P74" s="20">
        <f ca="1">IFERROR(VLOOKUP($A74,FInal_Dealer,MATCH(P$3,'Final Dealer Work'!$B$2:$M$2,0),0),0)</f>
        <v>0</v>
      </c>
      <c r="Q74" s="20">
        <f ca="1">IFERROR(VLOOKUP($A74,FInal_Dealer,MATCH(Q$3,'Final Dealer Work'!$B$2:$M$2,0),0),0)</f>
        <v>0</v>
      </c>
      <c r="R74" s="20">
        <f ca="1">IFERROR(VLOOKUP($A74,FInal_Dealer,MATCH(R$3,'Final Dealer Work'!$B$2:$M$2,0),0),0)</f>
        <v>0</v>
      </c>
      <c r="S74" s="26">
        <f ca="1">IFERROR(VLOOKUP($A74,FInal_Dealer,MATCH(S$3,'Final Dealer Work'!$B$2:$M$2,0),0),0)</f>
        <v>0</v>
      </c>
      <c r="T74" s="20">
        <f t="shared" ca="1" si="14"/>
        <v>0</v>
      </c>
      <c r="U74" s="20">
        <f t="shared" ca="1" si="3"/>
        <v>0</v>
      </c>
      <c r="V74" s="20">
        <f t="shared" ca="1" si="4"/>
        <v>0</v>
      </c>
      <c r="W74" s="20">
        <f t="shared" ca="1" si="5"/>
        <v>0</v>
      </c>
      <c r="X74" s="20">
        <f t="shared" ca="1" si="6"/>
        <v>0</v>
      </c>
      <c r="Y74" s="20">
        <f t="shared" ca="1" si="7"/>
        <v>0</v>
      </c>
      <c r="Z74" s="20">
        <f t="shared" ca="1" si="8"/>
        <v>0</v>
      </c>
      <c r="AA74" s="20">
        <f t="shared" ca="1" si="9"/>
        <v>0</v>
      </c>
      <c r="AB74" s="20">
        <f t="shared" ca="1" si="10"/>
        <v>0</v>
      </c>
      <c r="AC74" s="17" t="str">
        <f t="shared" ca="1" si="15"/>
        <v>Ok</v>
      </c>
    </row>
    <row r="75" spans="1:29" x14ac:dyDescent="0.3">
      <c r="A75" s="17"/>
      <c r="B75" s="20">
        <f t="shared" ca="1" si="13"/>
        <v>0</v>
      </c>
      <c r="C75" s="20">
        <f t="shared" ca="1" si="13"/>
        <v>0</v>
      </c>
      <c r="D75" s="20">
        <f t="shared" ca="1" si="13"/>
        <v>0</v>
      </c>
      <c r="E75" s="20">
        <f t="shared" ca="1" si="13"/>
        <v>0</v>
      </c>
      <c r="F75" s="20">
        <f t="shared" ca="1" si="13"/>
        <v>0</v>
      </c>
      <c r="G75" s="20">
        <f t="shared" ca="1" si="13"/>
        <v>0</v>
      </c>
      <c r="H75" s="20">
        <f t="shared" ca="1" si="13"/>
        <v>0</v>
      </c>
      <c r="I75" s="20">
        <f t="shared" ca="1" si="13"/>
        <v>0</v>
      </c>
      <c r="J75" s="26">
        <f t="shared" ca="1" si="13"/>
        <v>0</v>
      </c>
      <c r="K75" s="27">
        <f ca="1">IFERROR(VLOOKUP($A75,FInal_Dealer,MATCH(K$3,'Final Dealer Work'!$B$2:$M$2,0),0),0)</f>
        <v>0</v>
      </c>
      <c r="L75" s="20">
        <f ca="1">IFERROR(VLOOKUP($A75,FInal_Dealer,MATCH(L$3,'Final Dealer Work'!$B$2:$M$2,0),0),0)</f>
        <v>0</v>
      </c>
      <c r="M75" s="20">
        <f ca="1">IFERROR(VLOOKUP($A75,FInal_Dealer,MATCH(M$3,'Final Dealer Work'!$B$2:$M$2,0),0),0)</f>
        <v>0</v>
      </c>
      <c r="N75" s="20">
        <f ca="1">IFERROR(VLOOKUP($A75,FInal_Dealer,MATCH(N$3,'Final Dealer Work'!$B$2:$M$2,0),0),0)</f>
        <v>0</v>
      </c>
      <c r="O75" s="20">
        <f ca="1">IFERROR(VLOOKUP($A75,FInal_Dealer,MATCH(O$3,'Final Dealer Work'!$B$2:$M$2,0),0),0)</f>
        <v>0</v>
      </c>
      <c r="P75" s="20">
        <f ca="1">IFERROR(VLOOKUP($A75,FInal_Dealer,MATCH(P$3,'Final Dealer Work'!$B$2:$M$2,0),0),0)</f>
        <v>0</v>
      </c>
      <c r="Q75" s="20">
        <f ca="1">IFERROR(VLOOKUP($A75,FInal_Dealer,MATCH(Q$3,'Final Dealer Work'!$B$2:$M$2,0),0),0)</f>
        <v>0</v>
      </c>
      <c r="R75" s="20">
        <f ca="1">IFERROR(VLOOKUP($A75,FInal_Dealer,MATCH(R$3,'Final Dealer Work'!$B$2:$M$2,0),0),0)</f>
        <v>0</v>
      </c>
      <c r="S75" s="26">
        <f ca="1">IFERROR(VLOOKUP($A75,FInal_Dealer,MATCH(S$3,'Final Dealer Work'!$B$2:$M$2,0),0),0)</f>
        <v>0</v>
      </c>
      <c r="T75" s="20">
        <f t="shared" ca="1" si="14"/>
        <v>0</v>
      </c>
      <c r="U75" s="20">
        <f t="shared" ca="1" si="3"/>
        <v>0</v>
      </c>
      <c r="V75" s="20">
        <f t="shared" ca="1" si="4"/>
        <v>0</v>
      </c>
      <c r="W75" s="20">
        <f t="shared" ca="1" si="5"/>
        <v>0</v>
      </c>
      <c r="X75" s="20">
        <f t="shared" ca="1" si="6"/>
        <v>0</v>
      </c>
      <c r="Y75" s="20">
        <f t="shared" ca="1" si="7"/>
        <v>0</v>
      </c>
      <c r="Z75" s="20">
        <f t="shared" ca="1" si="8"/>
        <v>0</v>
      </c>
      <c r="AA75" s="20">
        <f t="shared" ca="1" si="9"/>
        <v>0</v>
      </c>
      <c r="AB75" s="20">
        <f t="shared" ca="1" si="10"/>
        <v>0</v>
      </c>
      <c r="AC75" s="17" t="str">
        <f t="shared" ca="1" si="15"/>
        <v>Ok</v>
      </c>
    </row>
    <row r="76" spans="1:29" x14ac:dyDescent="0.3">
      <c r="A76" s="17"/>
      <c r="B76" s="20">
        <f t="shared" ca="1" si="13"/>
        <v>0</v>
      </c>
      <c r="C76" s="20">
        <f t="shared" ca="1" si="13"/>
        <v>0</v>
      </c>
      <c r="D76" s="20">
        <f t="shared" ca="1" si="13"/>
        <v>0</v>
      </c>
      <c r="E76" s="20">
        <f t="shared" ca="1" si="13"/>
        <v>0</v>
      </c>
      <c r="F76" s="20">
        <f t="shared" ca="1" si="13"/>
        <v>0</v>
      </c>
      <c r="G76" s="20">
        <f t="shared" ca="1" si="13"/>
        <v>0</v>
      </c>
      <c r="H76" s="20">
        <f t="shared" ref="B76:P94" ca="1" si="16">IFERROR(INDEX(Zylem,MATCH($A76,Matchrow,0),MATCH(H$3,Matchcolumn,0)),0)</f>
        <v>0</v>
      </c>
      <c r="I76" s="20">
        <f t="shared" ca="1" si="16"/>
        <v>0</v>
      </c>
      <c r="J76" s="26">
        <f t="shared" ca="1" si="16"/>
        <v>0</v>
      </c>
      <c r="K76" s="27">
        <f ca="1">IFERROR(VLOOKUP($A76,FInal_Dealer,MATCH(K$3,'Final Dealer Work'!$B$2:$M$2,0),0),0)</f>
        <v>0</v>
      </c>
      <c r="L76" s="20">
        <f ca="1">IFERROR(VLOOKUP($A76,FInal_Dealer,MATCH(L$3,'Final Dealer Work'!$B$2:$M$2,0),0),0)</f>
        <v>0</v>
      </c>
      <c r="M76" s="20">
        <f ca="1">IFERROR(VLOOKUP($A76,FInal_Dealer,MATCH(M$3,'Final Dealer Work'!$B$2:$M$2,0),0),0)</f>
        <v>0</v>
      </c>
      <c r="N76" s="20">
        <f ca="1">IFERROR(VLOOKUP($A76,FInal_Dealer,MATCH(N$3,'Final Dealer Work'!$B$2:$M$2,0),0),0)</f>
        <v>0</v>
      </c>
      <c r="O76" s="20">
        <f ca="1">IFERROR(VLOOKUP($A76,FInal_Dealer,MATCH(O$3,'Final Dealer Work'!$B$2:$M$2,0),0),0)</f>
        <v>0</v>
      </c>
      <c r="P76" s="20">
        <f ca="1">IFERROR(VLOOKUP($A76,FInal_Dealer,MATCH(P$3,'Final Dealer Work'!$B$2:$M$2,0),0),0)</f>
        <v>0</v>
      </c>
      <c r="Q76" s="20">
        <f ca="1">IFERROR(VLOOKUP($A76,FInal_Dealer,MATCH(Q$3,'Final Dealer Work'!$B$2:$M$2,0),0),0)</f>
        <v>0</v>
      </c>
      <c r="R76" s="20">
        <f ca="1">IFERROR(VLOOKUP($A76,FInal_Dealer,MATCH(R$3,'Final Dealer Work'!$B$2:$M$2,0),0),0)</f>
        <v>0</v>
      </c>
      <c r="S76" s="26">
        <f ca="1">IFERROR(VLOOKUP($A76,FInal_Dealer,MATCH(S$3,'Final Dealer Work'!$B$2:$M$2,0),0),0)</f>
        <v>0</v>
      </c>
      <c r="T76" s="20">
        <f t="shared" ca="1" si="14"/>
        <v>0</v>
      </c>
      <c r="U76" s="20">
        <f t="shared" ca="1" si="3"/>
        <v>0</v>
      </c>
      <c r="V76" s="20">
        <f t="shared" ca="1" si="4"/>
        <v>0</v>
      </c>
      <c r="W76" s="20">
        <f t="shared" ca="1" si="5"/>
        <v>0</v>
      </c>
      <c r="X76" s="20">
        <f t="shared" ca="1" si="6"/>
        <v>0</v>
      </c>
      <c r="Y76" s="20">
        <f t="shared" ca="1" si="7"/>
        <v>0</v>
      </c>
      <c r="Z76" s="20">
        <f t="shared" ca="1" si="8"/>
        <v>0</v>
      </c>
      <c r="AA76" s="20">
        <f t="shared" ca="1" si="9"/>
        <v>0</v>
      </c>
      <c r="AB76" s="20">
        <f t="shared" ca="1" si="10"/>
        <v>0</v>
      </c>
      <c r="AC76" s="17" t="str">
        <f t="shared" ca="1" si="15"/>
        <v>Ok</v>
      </c>
    </row>
    <row r="77" spans="1:29" x14ac:dyDescent="0.3">
      <c r="A77" s="17"/>
      <c r="B77" s="20">
        <f t="shared" ca="1" si="16"/>
        <v>0</v>
      </c>
      <c r="C77" s="20">
        <f t="shared" ca="1" si="16"/>
        <v>0</v>
      </c>
      <c r="D77" s="20">
        <f t="shared" ca="1" si="16"/>
        <v>0</v>
      </c>
      <c r="E77" s="20">
        <f t="shared" ca="1" si="16"/>
        <v>0</v>
      </c>
      <c r="F77" s="20">
        <f t="shared" ca="1" si="16"/>
        <v>0</v>
      </c>
      <c r="G77" s="20">
        <f t="shared" ca="1" si="16"/>
        <v>0</v>
      </c>
      <c r="H77" s="20">
        <f t="shared" ca="1" si="16"/>
        <v>0</v>
      </c>
      <c r="I77" s="20">
        <f t="shared" ca="1" si="16"/>
        <v>0</v>
      </c>
      <c r="J77" s="26">
        <f t="shared" ca="1" si="16"/>
        <v>0</v>
      </c>
      <c r="K77" s="27">
        <f ca="1">IFERROR(VLOOKUP($A77,FInal_Dealer,MATCH(K$3,'Final Dealer Work'!$B$2:$M$2,0),0),0)</f>
        <v>0</v>
      </c>
      <c r="L77" s="20">
        <f ca="1">IFERROR(VLOOKUP($A77,FInal_Dealer,MATCH(L$3,'Final Dealer Work'!$B$2:$M$2,0),0),0)</f>
        <v>0</v>
      </c>
      <c r="M77" s="20">
        <f ca="1">IFERROR(VLOOKUP($A77,FInal_Dealer,MATCH(M$3,'Final Dealer Work'!$B$2:$M$2,0),0),0)</f>
        <v>0</v>
      </c>
      <c r="N77" s="20">
        <f ca="1">IFERROR(VLOOKUP($A77,FInal_Dealer,MATCH(N$3,'Final Dealer Work'!$B$2:$M$2,0),0),0)</f>
        <v>0</v>
      </c>
      <c r="O77" s="20">
        <f ca="1">IFERROR(VLOOKUP($A77,FInal_Dealer,MATCH(O$3,'Final Dealer Work'!$B$2:$M$2,0),0),0)</f>
        <v>0</v>
      </c>
      <c r="P77" s="20">
        <f ca="1">IFERROR(VLOOKUP($A77,FInal_Dealer,MATCH(P$3,'Final Dealer Work'!$B$2:$M$2,0),0),0)</f>
        <v>0</v>
      </c>
      <c r="Q77" s="20">
        <f ca="1">IFERROR(VLOOKUP($A77,FInal_Dealer,MATCH(Q$3,'Final Dealer Work'!$B$2:$M$2,0),0),0)</f>
        <v>0</v>
      </c>
      <c r="R77" s="20">
        <f ca="1">IFERROR(VLOOKUP($A77,FInal_Dealer,MATCH(R$3,'Final Dealer Work'!$B$2:$M$2,0),0),0)</f>
        <v>0</v>
      </c>
      <c r="S77" s="26">
        <f ca="1">IFERROR(VLOOKUP($A77,FInal_Dealer,MATCH(S$3,'Final Dealer Work'!$B$2:$M$2,0),0),0)</f>
        <v>0</v>
      </c>
      <c r="T77" s="20">
        <f t="shared" ca="1" si="14"/>
        <v>0</v>
      </c>
      <c r="U77" s="20">
        <f t="shared" ca="1" si="3"/>
        <v>0</v>
      </c>
      <c r="V77" s="20">
        <f t="shared" ca="1" si="4"/>
        <v>0</v>
      </c>
      <c r="W77" s="20">
        <f t="shared" ca="1" si="5"/>
        <v>0</v>
      </c>
      <c r="X77" s="20">
        <f t="shared" ca="1" si="6"/>
        <v>0</v>
      </c>
      <c r="Y77" s="20">
        <f t="shared" ca="1" si="7"/>
        <v>0</v>
      </c>
      <c r="Z77" s="20">
        <f t="shared" ca="1" si="8"/>
        <v>0</v>
      </c>
      <c r="AA77" s="20">
        <f t="shared" ca="1" si="9"/>
        <v>0</v>
      </c>
      <c r="AB77" s="20">
        <f t="shared" ca="1" si="10"/>
        <v>0</v>
      </c>
      <c r="AC77" s="17" t="str">
        <f t="shared" ca="1" si="15"/>
        <v>Ok</v>
      </c>
    </row>
    <row r="78" spans="1:29" x14ac:dyDescent="0.3">
      <c r="A78" s="17"/>
      <c r="B78" s="20">
        <f t="shared" ca="1" si="16"/>
        <v>0</v>
      </c>
      <c r="C78" s="20">
        <f t="shared" ca="1" si="16"/>
        <v>0</v>
      </c>
      <c r="D78" s="20">
        <f t="shared" ca="1" si="16"/>
        <v>0</v>
      </c>
      <c r="E78" s="20">
        <f t="shared" ca="1" si="16"/>
        <v>0</v>
      </c>
      <c r="F78" s="20">
        <f t="shared" ca="1" si="16"/>
        <v>0</v>
      </c>
      <c r="G78" s="20">
        <f t="shared" ca="1" si="16"/>
        <v>0</v>
      </c>
      <c r="H78" s="20">
        <f t="shared" ca="1" si="16"/>
        <v>0</v>
      </c>
      <c r="I78" s="20">
        <f t="shared" ca="1" si="16"/>
        <v>0</v>
      </c>
      <c r="J78" s="26">
        <f t="shared" ca="1" si="16"/>
        <v>0</v>
      </c>
      <c r="K78" s="27">
        <f ca="1">IFERROR(VLOOKUP($A78,FInal_Dealer,MATCH(K$3,'Final Dealer Work'!$B$2:$M$2,0),0),0)</f>
        <v>0</v>
      </c>
      <c r="L78" s="20">
        <f ca="1">IFERROR(VLOOKUP($A78,FInal_Dealer,MATCH(L$3,'Final Dealer Work'!$B$2:$M$2,0),0),0)</f>
        <v>0</v>
      </c>
      <c r="M78" s="20">
        <f ca="1">IFERROR(VLOOKUP($A78,FInal_Dealer,MATCH(M$3,'Final Dealer Work'!$B$2:$M$2,0),0),0)</f>
        <v>0</v>
      </c>
      <c r="N78" s="20">
        <f ca="1">IFERROR(VLOOKUP($A78,FInal_Dealer,MATCH(N$3,'Final Dealer Work'!$B$2:$M$2,0),0),0)</f>
        <v>0</v>
      </c>
      <c r="O78" s="20">
        <f ca="1">IFERROR(VLOOKUP($A78,FInal_Dealer,MATCH(O$3,'Final Dealer Work'!$B$2:$M$2,0),0),0)</f>
        <v>0</v>
      </c>
      <c r="P78" s="20">
        <f ca="1">IFERROR(VLOOKUP($A78,FInal_Dealer,MATCH(P$3,'Final Dealer Work'!$B$2:$M$2,0),0),0)</f>
        <v>0</v>
      </c>
      <c r="Q78" s="20">
        <f ca="1">IFERROR(VLOOKUP($A78,FInal_Dealer,MATCH(Q$3,'Final Dealer Work'!$B$2:$M$2,0),0),0)</f>
        <v>0</v>
      </c>
      <c r="R78" s="20">
        <f ca="1">IFERROR(VLOOKUP($A78,FInal_Dealer,MATCH(R$3,'Final Dealer Work'!$B$2:$M$2,0),0),0)</f>
        <v>0</v>
      </c>
      <c r="S78" s="26">
        <f ca="1">IFERROR(VLOOKUP($A78,FInal_Dealer,MATCH(S$3,'Final Dealer Work'!$B$2:$M$2,0),0),0)</f>
        <v>0</v>
      </c>
      <c r="T78" s="20">
        <f t="shared" ca="1" si="14"/>
        <v>0</v>
      </c>
      <c r="U78" s="20">
        <f t="shared" ca="1" si="3"/>
        <v>0</v>
      </c>
      <c r="V78" s="20">
        <f t="shared" ca="1" si="4"/>
        <v>0</v>
      </c>
      <c r="W78" s="20">
        <f t="shared" ca="1" si="5"/>
        <v>0</v>
      </c>
      <c r="X78" s="20">
        <f t="shared" ca="1" si="6"/>
        <v>0</v>
      </c>
      <c r="Y78" s="20">
        <f t="shared" ca="1" si="7"/>
        <v>0</v>
      </c>
      <c r="Z78" s="20">
        <f t="shared" ca="1" si="8"/>
        <v>0</v>
      </c>
      <c r="AA78" s="20">
        <f t="shared" ca="1" si="9"/>
        <v>0</v>
      </c>
      <c r="AB78" s="20">
        <f t="shared" ca="1" si="10"/>
        <v>0</v>
      </c>
      <c r="AC78" s="17" t="str">
        <f t="shared" ca="1" si="15"/>
        <v>Ok</v>
      </c>
    </row>
    <row r="79" spans="1:29" x14ac:dyDescent="0.3">
      <c r="A79" s="17"/>
      <c r="B79" s="20">
        <f t="shared" ca="1" si="16"/>
        <v>0</v>
      </c>
      <c r="C79" s="20">
        <f t="shared" ca="1" si="16"/>
        <v>0</v>
      </c>
      <c r="D79" s="20">
        <f t="shared" ca="1" si="16"/>
        <v>0</v>
      </c>
      <c r="E79" s="20">
        <f t="shared" ca="1" si="16"/>
        <v>0</v>
      </c>
      <c r="F79" s="20">
        <f t="shared" ca="1" si="16"/>
        <v>0</v>
      </c>
      <c r="G79" s="20">
        <f t="shared" ca="1" si="16"/>
        <v>0</v>
      </c>
      <c r="H79" s="20">
        <f t="shared" ca="1" si="16"/>
        <v>0</v>
      </c>
      <c r="I79" s="20">
        <f t="shared" ca="1" si="16"/>
        <v>0</v>
      </c>
      <c r="J79" s="26">
        <f t="shared" ca="1" si="16"/>
        <v>0</v>
      </c>
      <c r="K79" s="27">
        <f ca="1">IFERROR(VLOOKUP($A79,FInal_Dealer,MATCH(K$3,'Final Dealer Work'!$B$2:$M$2,0),0),0)</f>
        <v>0</v>
      </c>
      <c r="L79" s="20">
        <f ca="1">IFERROR(VLOOKUP($A79,FInal_Dealer,MATCH(L$3,'Final Dealer Work'!$B$2:$M$2,0),0),0)</f>
        <v>0</v>
      </c>
      <c r="M79" s="20">
        <f ca="1">IFERROR(VLOOKUP($A79,FInal_Dealer,MATCH(M$3,'Final Dealer Work'!$B$2:$M$2,0),0),0)</f>
        <v>0</v>
      </c>
      <c r="N79" s="20">
        <f ca="1">IFERROR(VLOOKUP($A79,FInal_Dealer,MATCH(N$3,'Final Dealer Work'!$B$2:$M$2,0),0),0)</f>
        <v>0</v>
      </c>
      <c r="O79" s="20">
        <f ca="1">IFERROR(VLOOKUP($A79,FInal_Dealer,MATCH(O$3,'Final Dealer Work'!$B$2:$M$2,0),0),0)</f>
        <v>0</v>
      </c>
      <c r="P79" s="20">
        <f ca="1">IFERROR(VLOOKUP($A79,FInal_Dealer,MATCH(P$3,'Final Dealer Work'!$B$2:$M$2,0),0),0)</f>
        <v>0</v>
      </c>
      <c r="Q79" s="20">
        <f ca="1">IFERROR(VLOOKUP($A79,FInal_Dealer,MATCH(Q$3,'Final Dealer Work'!$B$2:$M$2,0),0),0)</f>
        <v>0</v>
      </c>
      <c r="R79" s="20">
        <f ca="1">IFERROR(VLOOKUP($A79,FInal_Dealer,MATCH(R$3,'Final Dealer Work'!$B$2:$M$2,0),0),0)</f>
        <v>0</v>
      </c>
      <c r="S79" s="26">
        <f ca="1">IFERROR(VLOOKUP($A79,FInal_Dealer,MATCH(S$3,'Final Dealer Work'!$B$2:$M$2,0),0),0)</f>
        <v>0</v>
      </c>
      <c r="T79" s="20">
        <f t="shared" ca="1" si="14"/>
        <v>0</v>
      </c>
      <c r="U79" s="20">
        <f t="shared" ca="1" si="3"/>
        <v>0</v>
      </c>
      <c r="V79" s="20">
        <f t="shared" ca="1" si="4"/>
        <v>0</v>
      </c>
      <c r="W79" s="20">
        <f t="shared" ca="1" si="5"/>
        <v>0</v>
      </c>
      <c r="X79" s="20">
        <f t="shared" ca="1" si="6"/>
        <v>0</v>
      </c>
      <c r="Y79" s="20">
        <f t="shared" ca="1" si="7"/>
        <v>0</v>
      </c>
      <c r="Z79" s="20">
        <f t="shared" ca="1" si="8"/>
        <v>0</v>
      </c>
      <c r="AA79" s="20">
        <f t="shared" ca="1" si="9"/>
        <v>0</v>
      </c>
      <c r="AB79" s="20">
        <f t="shared" ca="1" si="10"/>
        <v>0</v>
      </c>
      <c r="AC79" s="17" t="str">
        <f t="shared" ca="1" si="15"/>
        <v>Ok</v>
      </c>
    </row>
    <row r="80" spans="1:29" x14ac:dyDescent="0.3">
      <c r="A80" s="17"/>
      <c r="B80" s="20">
        <f t="shared" ca="1" si="16"/>
        <v>0</v>
      </c>
      <c r="C80" s="20">
        <f t="shared" ca="1" si="16"/>
        <v>0</v>
      </c>
      <c r="D80" s="20">
        <f t="shared" ca="1" si="16"/>
        <v>0</v>
      </c>
      <c r="E80" s="20">
        <f t="shared" ca="1" si="16"/>
        <v>0</v>
      </c>
      <c r="F80" s="20">
        <f t="shared" ca="1" si="16"/>
        <v>0</v>
      </c>
      <c r="G80" s="20">
        <f t="shared" ca="1" si="16"/>
        <v>0</v>
      </c>
      <c r="H80" s="20">
        <f t="shared" ca="1" si="16"/>
        <v>0</v>
      </c>
      <c r="I80" s="20">
        <f t="shared" ca="1" si="16"/>
        <v>0</v>
      </c>
      <c r="J80" s="20">
        <f t="shared" ca="1" si="16"/>
        <v>0</v>
      </c>
      <c r="K80" s="27">
        <f ca="1">IFERROR(VLOOKUP($A80,FInal_Dealer,MATCH(K$3,'Final Dealer Work'!$B$2:$M$2,0),0),0)</f>
        <v>0</v>
      </c>
      <c r="L80" s="20">
        <f ca="1">IFERROR(VLOOKUP($A80,FInal_Dealer,MATCH(L$3,'Final Dealer Work'!$B$2:$M$2,0),0),0)</f>
        <v>0</v>
      </c>
      <c r="M80" s="20">
        <f ca="1">IFERROR(VLOOKUP($A80,FInal_Dealer,MATCH(M$3,'Final Dealer Work'!$B$2:$M$2,0),0),0)</f>
        <v>0</v>
      </c>
      <c r="N80" s="20">
        <f ca="1">IFERROR(VLOOKUP($A80,FInal_Dealer,MATCH(N$3,'Final Dealer Work'!$B$2:$M$2,0),0),0)</f>
        <v>0</v>
      </c>
      <c r="O80" s="20">
        <f ca="1">IFERROR(VLOOKUP($A80,FInal_Dealer,MATCH(O$3,'Final Dealer Work'!$B$2:$M$2,0),0),0)</f>
        <v>0</v>
      </c>
      <c r="P80" s="20">
        <f ca="1">IFERROR(VLOOKUP($A80,FInal_Dealer,MATCH(P$3,'Final Dealer Work'!$B$2:$M$2,0),0),0)</f>
        <v>0</v>
      </c>
      <c r="Q80" s="20">
        <f ca="1">IFERROR(VLOOKUP($A80,FInal_Dealer,MATCH(Q$3,'Final Dealer Work'!$B$2:$M$2,0),0),0)</f>
        <v>0</v>
      </c>
      <c r="R80" s="20">
        <f ca="1">IFERROR(VLOOKUP($A80,FInal_Dealer,MATCH(R$3,'Final Dealer Work'!$B$2:$M$2,0),0),0)</f>
        <v>0</v>
      </c>
      <c r="S80" s="26">
        <f ca="1">IFERROR(VLOOKUP($A80,FInal_Dealer,MATCH(S$3,'Final Dealer Work'!$B$2:$M$2,0),0),0)</f>
        <v>0</v>
      </c>
      <c r="T80" s="20">
        <f t="shared" ca="1" si="14"/>
        <v>0</v>
      </c>
      <c r="U80" s="20">
        <f t="shared" ca="1" si="3"/>
        <v>0</v>
      </c>
      <c r="V80" s="20">
        <f t="shared" ca="1" si="4"/>
        <v>0</v>
      </c>
      <c r="W80" s="20">
        <f t="shared" ca="1" si="5"/>
        <v>0</v>
      </c>
      <c r="X80" s="20">
        <f t="shared" ca="1" si="6"/>
        <v>0</v>
      </c>
      <c r="Y80" s="20">
        <f t="shared" ca="1" si="7"/>
        <v>0</v>
      </c>
      <c r="Z80" s="20">
        <f t="shared" ca="1" si="8"/>
        <v>0</v>
      </c>
      <c r="AA80" s="20">
        <f t="shared" ca="1" si="9"/>
        <v>0</v>
      </c>
      <c r="AB80" s="20">
        <f t="shared" ca="1" si="10"/>
        <v>0</v>
      </c>
      <c r="AC80" s="17" t="str">
        <f t="shared" ca="1" si="15"/>
        <v>Ok</v>
      </c>
    </row>
    <row r="81" spans="1:29" x14ac:dyDescent="0.3">
      <c r="A81" s="17"/>
      <c r="B81" s="20">
        <f t="shared" ca="1" si="16"/>
        <v>0</v>
      </c>
      <c r="C81" s="20">
        <f t="shared" ca="1" si="16"/>
        <v>0</v>
      </c>
      <c r="D81" s="20">
        <f t="shared" ca="1" si="16"/>
        <v>0</v>
      </c>
      <c r="E81" s="20">
        <f t="shared" ca="1" si="16"/>
        <v>0</v>
      </c>
      <c r="F81" s="20">
        <f t="shared" ca="1" si="16"/>
        <v>0</v>
      </c>
      <c r="G81" s="20">
        <f t="shared" ca="1" si="16"/>
        <v>0</v>
      </c>
      <c r="H81" s="20">
        <f t="shared" ca="1" si="16"/>
        <v>0</v>
      </c>
      <c r="I81" s="20">
        <f t="shared" ca="1" si="16"/>
        <v>0</v>
      </c>
      <c r="J81" s="26">
        <f t="shared" ca="1" si="16"/>
        <v>0</v>
      </c>
      <c r="K81" s="27">
        <f ca="1">IFERROR(VLOOKUP($A81,FInal_Dealer,MATCH(K$3,'Final Dealer Work'!$B$2:$M$2,0),0),0)</f>
        <v>0</v>
      </c>
      <c r="L81" s="20">
        <f ca="1">IFERROR(VLOOKUP($A81,FInal_Dealer,MATCH(L$3,'Final Dealer Work'!$B$2:$M$2,0),0),0)</f>
        <v>0</v>
      </c>
      <c r="M81" s="20">
        <f ca="1">IFERROR(VLOOKUP($A81,FInal_Dealer,MATCH(M$3,'Final Dealer Work'!$B$2:$M$2,0),0),0)</f>
        <v>0</v>
      </c>
      <c r="N81" s="20">
        <f ca="1">IFERROR(VLOOKUP($A81,FInal_Dealer,MATCH(N$3,'Final Dealer Work'!$B$2:$M$2,0),0),0)</f>
        <v>0</v>
      </c>
      <c r="O81" s="20">
        <f ca="1">IFERROR(VLOOKUP($A81,FInal_Dealer,MATCH(O$3,'Final Dealer Work'!$B$2:$M$2,0),0),0)</f>
        <v>0</v>
      </c>
      <c r="P81" s="20">
        <f ca="1">IFERROR(VLOOKUP($A81,FInal_Dealer,MATCH(P$3,'Final Dealer Work'!$B$2:$M$2,0),0),0)</f>
        <v>0</v>
      </c>
      <c r="Q81" s="20">
        <f ca="1">IFERROR(VLOOKUP($A81,FInal_Dealer,MATCH(Q$3,'Final Dealer Work'!$B$2:$M$2,0),0),0)</f>
        <v>0</v>
      </c>
      <c r="R81" s="20">
        <f ca="1">IFERROR(VLOOKUP($A81,FInal_Dealer,MATCH(R$3,'Final Dealer Work'!$B$2:$M$2,0),0),0)</f>
        <v>0</v>
      </c>
      <c r="S81" s="26">
        <f ca="1">IFERROR(VLOOKUP($A81,FInal_Dealer,MATCH(S$3,'Final Dealer Work'!$B$2:$M$2,0),0),0)</f>
        <v>0</v>
      </c>
      <c r="T81" s="20">
        <f t="shared" ca="1" si="14"/>
        <v>0</v>
      </c>
      <c r="U81" s="20">
        <f t="shared" ca="1" si="3"/>
        <v>0</v>
      </c>
      <c r="V81" s="20">
        <f t="shared" ca="1" si="4"/>
        <v>0</v>
      </c>
      <c r="W81" s="20">
        <f t="shared" ca="1" si="5"/>
        <v>0</v>
      </c>
      <c r="X81" s="20">
        <f t="shared" ca="1" si="6"/>
        <v>0</v>
      </c>
      <c r="Y81" s="20">
        <f t="shared" ca="1" si="7"/>
        <v>0</v>
      </c>
      <c r="Z81" s="20">
        <f t="shared" ca="1" si="8"/>
        <v>0</v>
      </c>
      <c r="AA81" s="20">
        <f t="shared" ca="1" si="9"/>
        <v>0</v>
      </c>
      <c r="AB81" s="20">
        <f t="shared" ca="1" si="10"/>
        <v>0</v>
      </c>
      <c r="AC81" s="17" t="str">
        <f t="shared" ca="1" si="15"/>
        <v>Ok</v>
      </c>
    </row>
    <row r="82" spans="1:29" x14ac:dyDescent="0.3">
      <c r="A82" s="17"/>
      <c r="B82" s="20">
        <f t="shared" ca="1" si="16"/>
        <v>0</v>
      </c>
      <c r="C82" s="20">
        <f t="shared" ca="1" si="16"/>
        <v>0</v>
      </c>
      <c r="D82" s="20">
        <f t="shared" ca="1" si="16"/>
        <v>0</v>
      </c>
      <c r="E82" s="20">
        <f t="shared" ca="1" si="16"/>
        <v>0</v>
      </c>
      <c r="F82" s="20">
        <f t="shared" ca="1" si="16"/>
        <v>0</v>
      </c>
      <c r="G82" s="20">
        <f t="shared" ca="1" si="16"/>
        <v>0</v>
      </c>
      <c r="H82" s="20">
        <f t="shared" ca="1" si="16"/>
        <v>0</v>
      </c>
      <c r="I82" s="20">
        <f t="shared" ca="1" si="16"/>
        <v>0</v>
      </c>
      <c r="J82" s="26">
        <f t="shared" ca="1" si="16"/>
        <v>0</v>
      </c>
      <c r="K82" s="27">
        <f ca="1">IFERROR(VLOOKUP($A82,FInal_Dealer,MATCH(K$3,'Final Dealer Work'!$B$2:$M$2,0),0),0)</f>
        <v>0</v>
      </c>
      <c r="L82" s="20">
        <f ca="1">IFERROR(VLOOKUP($A82,FInal_Dealer,MATCH(L$3,'Final Dealer Work'!$B$2:$M$2,0),0),0)</f>
        <v>0</v>
      </c>
      <c r="M82" s="20">
        <f ca="1">IFERROR(VLOOKUP($A82,FInal_Dealer,MATCH(M$3,'Final Dealer Work'!$B$2:$M$2,0),0),0)</f>
        <v>0</v>
      </c>
      <c r="N82" s="20">
        <f ca="1">IFERROR(VLOOKUP($A82,FInal_Dealer,MATCH(N$3,'Final Dealer Work'!$B$2:$M$2,0),0),0)</f>
        <v>0</v>
      </c>
      <c r="O82" s="20">
        <f ca="1">IFERROR(VLOOKUP($A82,FInal_Dealer,MATCH(O$3,'Final Dealer Work'!$B$2:$M$2,0),0),0)</f>
        <v>0</v>
      </c>
      <c r="P82" s="20">
        <f ca="1">IFERROR(VLOOKUP($A82,FInal_Dealer,MATCH(P$3,'Final Dealer Work'!$B$2:$M$2,0),0),0)</f>
        <v>0</v>
      </c>
      <c r="Q82" s="20">
        <f ca="1">IFERROR(VLOOKUP($A82,FInal_Dealer,MATCH(Q$3,'Final Dealer Work'!$B$2:$M$2,0),0),0)</f>
        <v>0</v>
      </c>
      <c r="R82" s="20">
        <f ca="1">IFERROR(VLOOKUP($A82,FInal_Dealer,MATCH(R$3,'Final Dealer Work'!$B$2:$M$2,0),0),0)</f>
        <v>0</v>
      </c>
      <c r="S82" s="26">
        <f ca="1">IFERROR(VLOOKUP($A82,FInal_Dealer,MATCH(S$3,'Final Dealer Work'!$B$2:$M$2,0),0),0)</f>
        <v>0</v>
      </c>
      <c r="T82" s="20">
        <f t="shared" ca="1" si="14"/>
        <v>0</v>
      </c>
      <c r="U82" s="20">
        <f t="shared" ca="1" si="3"/>
        <v>0</v>
      </c>
      <c r="V82" s="20">
        <f t="shared" ca="1" si="4"/>
        <v>0</v>
      </c>
      <c r="W82" s="20">
        <f t="shared" ca="1" si="5"/>
        <v>0</v>
      </c>
      <c r="X82" s="20">
        <f t="shared" ca="1" si="6"/>
        <v>0</v>
      </c>
      <c r="Y82" s="20">
        <f t="shared" ca="1" si="7"/>
        <v>0</v>
      </c>
      <c r="Z82" s="20">
        <f t="shared" ca="1" si="8"/>
        <v>0</v>
      </c>
      <c r="AA82" s="20">
        <f t="shared" ca="1" si="9"/>
        <v>0</v>
      </c>
      <c r="AB82" s="20">
        <f t="shared" ca="1" si="10"/>
        <v>0</v>
      </c>
      <c r="AC82" s="17" t="str">
        <f t="shared" ca="1" si="15"/>
        <v>Ok</v>
      </c>
    </row>
    <row r="83" spans="1:29" x14ac:dyDescent="0.3">
      <c r="A83" s="17"/>
      <c r="B83" s="20">
        <f t="shared" ca="1" si="16"/>
        <v>0</v>
      </c>
      <c r="C83" s="20">
        <f t="shared" ca="1" si="16"/>
        <v>0</v>
      </c>
      <c r="D83" s="20">
        <f t="shared" ca="1" si="16"/>
        <v>0</v>
      </c>
      <c r="E83" s="20">
        <f t="shared" ca="1" si="16"/>
        <v>0</v>
      </c>
      <c r="F83" s="20">
        <f t="shared" ca="1" si="16"/>
        <v>0</v>
      </c>
      <c r="G83" s="20">
        <f t="shared" ca="1" si="16"/>
        <v>0</v>
      </c>
      <c r="H83" s="20">
        <f t="shared" ca="1" si="16"/>
        <v>0</v>
      </c>
      <c r="I83" s="20">
        <f t="shared" ca="1" si="16"/>
        <v>0</v>
      </c>
      <c r="J83" s="26">
        <f t="shared" ca="1" si="16"/>
        <v>0</v>
      </c>
      <c r="K83" s="27">
        <f ca="1">IFERROR(VLOOKUP($A83,FInal_Dealer,MATCH(K$3,'Final Dealer Work'!$B$2:$M$2,0),0),0)</f>
        <v>0</v>
      </c>
      <c r="L83" s="20">
        <f ca="1">IFERROR(VLOOKUP($A83,FInal_Dealer,MATCH(L$3,'Final Dealer Work'!$B$2:$M$2,0),0),0)</f>
        <v>0</v>
      </c>
      <c r="M83" s="20">
        <f ca="1">IFERROR(VLOOKUP($A83,FInal_Dealer,MATCH(M$3,'Final Dealer Work'!$B$2:$M$2,0),0),0)</f>
        <v>0</v>
      </c>
      <c r="N83" s="20">
        <f ca="1">IFERROR(VLOOKUP($A83,FInal_Dealer,MATCH(N$3,'Final Dealer Work'!$B$2:$M$2,0),0),0)</f>
        <v>0</v>
      </c>
      <c r="O83" s="20">
        <f ca="1">IFERROR(VLOOKUP($A83,FInal_Dealer,MATCH(O$3,'Final Dealer Work'!$B$2:$M$2,0),0),0)</f>
        <v>0</v>
      </c>
      <c r="P83" s="20">
        <f ca="1">IFERROR(VLOOKUP($A83,FInal_Dealer,MATCH(P$3,'Final Dealer Work'!$B$2:$M$2,0),0),0)</f>
        <v>0</v>
      </c>
      <c r="Q83" s="20">
        <f ca="1">IFERROR(VLOOKUP($A83,FInal_Dealer,MATCH(Q$3,'Final Dealer Work'!$B$2:$M$2,0),0),0)</f>
        <v>0</v>
      </c>
      <c r="R83" s="20">
        <f ca="1">IFERROR(VLOOKUP($A83,FInal_Dealer,MATCH(R$3,'Final Dealer Work'!$B$2:$M$2,0),0),0)</f>
        <v>0</v>
      </c>
      <c r="S83" s="26">
        <f ca="1">IFERROR(VLOOKUP($A83,FInal_Dealer,MATCH(S$3,'Final Dealer Work'!$B$2:$M$2,0),0),0)</f>
        <v>0</v>
      </c>
      <c r="T83" s="20">
        <f t="shared" ca="1" si="14"/>
        <v>0</v>
      </c>
      <c r="U83" s="20">
        <f t="shared" ca="1" si="3"/>
        <v>0</v>
      </c>
      <c r="V83" s="20">
        <f t="shared" ca="1" si="4"/>
        <v>0</v>
      </c>
      <c r="W83" s="20">
        <f t="shared" ca="1" si="5"/>
        <v>0</v>
      </c>
      <c r="X83" s="20">
        <f t="shared" ca="1" si="6"/>
        <v>0</v>
      </c>
      <c r="Y83" s="20">
        <f t="shared" ca="1" si="7"/>
        <v>0</v>
      </c>
      <c r="Z83" s="20">
        <f t="shared" ca="1" si="8"/>
        <v>0</v>
      </c>
      <c r="AA83" s="20">
        <f t="shared" ca="1" si="9"/>
        <v>0</v>
      </c>
      <c r="AB83" s="20">
        <f t="shared" ca="1" si="10"/>
        <v>0</v>
      </c>
      <c r="AC83" s="17" t="str">
        <f t="shared" ca="1" si="15"/>
        <v>Ok</v>
      </c>
    </row>
    <row r="84" spans="1:29" x14ac:dyDescent="0.3">
      <c r="A84" s="17"/>
      <c r="B84" s="20">
        <f t="shared" ca="1" si="16"/>
        <v>0</v>
      </c>
      <c r="C84" s="20">
        <f t="shared" ca="1" si="16"/>
        <v>0</v>
      </c>
      <c r="D84" s="20">
        <f t="shared" ca="1" si="16"/>
        <v>0</v>
      </c>
      <c r="E84" s="20">
        <f t="shared" ca="1" si="16"/>
        <v>0</v>
      </c>
      <c r="F84" s="20">
        <f t="shared" ca="1" si="16"/>
        <v>0</v>
      </c>
      <c r="G84" s="20">
        <f t="shared" ca="1" si="16"/>
        <v>0</v>
      </c>
      <c r="H84" s="20">
        <f t="shared" ca="1" si="16"/>
        <v>0</v>
      </c>
      <c r="I84" s="20">
        <f t="shared" ca="1" si="16"/>
        <v>0</v>
      </c>
      <c r="J84" s="26">
        <f t="shared" ca="1" si="16"/>
        <v>0</v>
      </c>
      <c r="K84" s="27">
        <f ca="1">IFERROR(VLOOKUP($A84,FInal_Dealer,MATCH(K$3,'Final Dealer Work'!$B$2:$M$2,0),0),0)</f>
        <v>0</v>
      </c>
      <c r="L84" s="20">
        <f ca="1">IFERROR(VLOOKUP($A84,FInal_Dealer,MATCH(L$3,'Final Dealer Work'!$B$2:$M$2,0),0),0)</f>
        <v>0</v>
      </c>
      <c r="M84" s="20">
        <f ca="1">IFERROR(VLOOKUP($A84,FInal_Dealer,MATCH(M$3,'Final Dealer Work'!$B$2:$M$2,0),0),0)</f>
        <v>0</v>
      </c>
      <c r="N84" s="20">
        <f ca="1">IFERROR(VLOOKUP($A84,FInal_Dealer,MATCH(N$3,'Final Dealer Work'!$B$2:$M$2,0),0),0)</f>
        <v>0</v>
      </c>
      <c r="O84" s="20">
        <f ca="1">IFERROR(VLOOKUP($A84,FInal_Dealer,MATCH(O$3,'Final Dealer Work'!$B$2:$M$2,0),0),0)</f>
        <v>0</v>
      </c>
      <c r="P84" s="20">
        <f ca="1">IFERROR(VLOOKUP($A84,FInal_Dealer,MATCH(P$3,'Final Dealer Work'!$B$2:$M$2,0),0),0)</f>
        <v>0</v>
      </c>
      <c r="Q84" s="20">
        <f ca="1">IFERROR(VLOOKUP($A84,FInal_Dealer,MATCH(Q$3,'Final Dealer Work'!$B$2:$M$2,0),0),0)</f>
        <v>0</v>
      </c>
      <c r="R84" s="20">
        <f ca="1">IFERROR(VLOOKUP($A84,FInal_Dealer,MATCH(R$3,'Final Dealer Work'!$B$2:$M$2,0),0),0)</f>
        <v>0</v>
      </c>
      <c r="S84" s="26">
        <f ca="1">IFERROR(VLOOKUP($A84,FInal_Dealer,MATCH(S$3,'Final Dealer Work'!$B$2:$M$2,0),0),0)</f>
        <v>0</v>
      </c>
      <c r="T84" s="20">
        <f t="shared" ca="1" si="14"/>
        <v>0</v>
      </c>
      <c r="U84" s="20">
        <f t="shared" ca="1" si="3"/>
        <v>0</v>
      </c>
      <c r="V84" s="20">
        <f t="shared" ca="1" si="4"/>
        <v>0</v>
      </c>
      <c r="W84" s="20">
        <f t="shared" ca="1" si="5"/>
        <v>0</v>
      </c>
      <c r="X84" s="20">
        <f t="shared" ca="1" si="6"/>
        <v>0</v>
      </c>
      <c r="Y84" s="20">
        <f t="shared" ca="1" si="7"/>
        <v>0</v>
      </c>
      <c r="Z84" s="20">
        <f t="shared" ca="1" si="8"/>
        <v>0</v>
      </c>
      <c r="AA84" s="20">
        <f t="shared" ca="1" si="9"/>
        <v>0</v>
      </c>
      <c r="AB84" s="20">
        <f t="shared" ca="1" si="10"/>
        <v>0</v>
      </c>
      <c r="AC84" s="17" t="str">
        <f t="shared" ca="1" si="15"/>
        <v>Ok</v>
      </c>
    </row>
    <row r="85" spans="1:29" x14ac:dyDescent="0.3">
      <c r="A85" s="17"/>
      <c r="B85" s="20">
        <f t="shared" ca="1" si="16"/>
        <v>0</v>
      </c>
      <c r="C85" s="20">
        <f t="shared" ca="1" si="16"/>
        <v>0</v>
      </c>
      <c r="D85" s="20">
        <f t="shared" ca="1" si="16"/>
        <v>0</v>
      </c>
      <c r="E85" s="20">
        <f t="shared" ca="1" si="16"/>
        <v>0</v>
      </c>
      <c r="F85" s="20">
        <f t="shared" ca="1" si="16"/>
        <v>0</v>
      </c>
      <c r="G85" s="20">
        <f t="shared" ca="1" si="16"/>
        <v>0</v>
      </c>
      <c r="H85" s="20">
        <f t="shared" ca="1" si="16"/>
        <v>0</v>
      </c>
      <c r="I85" s="20">
        <f t="shared" ca="1" si="16"/>
        <v>0</v>
      </c>
      <c r="J85" s="26">
        <f t="shared" ca="1" si="16"/>
        <v>0</v>
      </c>
      <c r="K85" s="27">
        <f ca="1">IFERROR(VLOOKUP($A85,FInal_Dealer,MATCH(K$3,'Final Dealer Work'!$B$2:$M$2,0),0),0)</f>
        <v>0</v>
      </c>
      <c r="L85" s="20">
        <f ca="1">IFERROR(VLOOKUP($A85,FInal_Dealer,MATCH(L$3,'Final Dealer Work'!$B$2:$M$2,0),0),0)</f>
        <v>0</v>
      </c>
      <c r="M85" s="20">
        <f ca="1">IFERROR(VLOOKUP($A85,FInal_Dealer,MATCH(M$3,'Final Dealer Work'!$B$2:$M$2,0),0),0)</f>
        <v>0</v>
      </c>
      <c r="N85" s="20">
        <f ca="1">IFERROR(VLOOKUP($A85,FInal_Dealer,MATCH(N$3,'Final Dealer Work'!$B$2:$M$2,0),0),0)</f>
        <v>0</v>
      </c>
      <c r="O85" s="20">
        <f ca="1">IFERROR(VLOOKUP($A85,FInal_Dealer,MATCH(O$3,'Final Dealer Work'!$B$2:$M$2,0),0),0)</f>
        <v>0</v>
      </c>
      <c r="P85" s="20">
        <f ca="1">IFERROR(VLOOKUP($A85,FInal_Dealer,MATCH(P$3,'Final Dealer Work'!$B$2:$M$2,0),0),0)</f>
        <v>0</v>
      </c>
      <c r="Q85" s="20">
        <f ca="1">IFERROR(VLOOKUP($A85,FInal_Dealer,MATCH(Q$3,'Final Dealer Work'!$B$2:$M$2,0),0),0)</f>
        <v>0</v>
      </c>
      <c r="R85" s="20">
        <f ca="1">IFERROR(VLOOKUP($A85,FInal_Dealer,MATCH(R$3,'Final Dealer Work'!$B$2:$M$2,0),0),0)</f>
        <v>0</v>
      </c>
      <c r="S85" s="26">
        <f ca="1">IFERROR(VLOOKUP($A85,FInal_Dealer,MATCH(S$3,'Final Dealer Work'!$B$2:$M$2,0),0),0)</f>
        <v>0</v>
      </c>
      <c r="T85" s="20">
        <f t="shared" ca="1" si="14"/>
        <v>0</v>
      </c>
      <c r="U85" s="20">
        <f t="shared" ca="1" si="3"/>
        <v>0</v>
      </c>
      <c r="V85" s="20">
        <f t="shared" ca="1" si="4"/>
        <v>0</v>
      </c>
      <c r="W85" s="20">
        <f t="shared" ca="1" si="5"/>
        <v>0</v>
      </c>
      <c r="X85" s="20">
        <f t="shared" ca="1" si="6"/>
        <v>0</v>
      </c>
      <c r="Y85" s="20">
        <f t="shared" ca="1" si="7"/>
        <v>0</v>
      </c>
      <c r="Z85" s="20">
        <f t="shared" ca="1" si="8"/>
        <v>0</v>
      </c>
      <c r="AA85" s="20">
        <f t="shared" ca="1" si="9"/>
        <v>0</v>
      </c>
      <c r="AB85" s="20">
        <f t="shared" ca="1" si="10"/>
        <v>0</v>
      </c>
      <c r="AC85" s="17" t="str">
        <f t="shared" ca="1" si="15"/>
        <v>Ok</v>
      </c>
    </row>
    <row r="86" spans="1:29" x14ac:dyDescent="0.3">
      <c r="A86" s="17"/>
      <c r="B86" s="20">
        <f t="shared" ca="1" si="16"/>
        <v>0</v>
      </c>
      <c r="C86" s="20">
        <f t="shared" ca="1" si="16"/>
        <v>0</v>
      </c>
      <c r="D86" s="20">
        <f t="shared" ca="1" si="16"/>
        <v>0</v>
      </c>
      <c r="E86" s="20">
        <f t="shared" ca="1" si="16"/>
        <v>0</v>
      </c>
      <c r="F86" s="20">
        <f t="shared" ca="1" si="16"/>
        <v>0</v>
      </c>
      <c r="G86" s="20">
        <f t="shared" ca="1" si="16"/>
        <v>0</v>
      </c>
      <c r="H86" s="20">
        <f t="shared" ca="1" si="16"/>
        <v>0</v>
      </c>
      <c r="I86" s="20">
        <f t="shared" ca="1" si="16"/>
        <v>0</v>
      </c>
      <c r="J86" s="26">
        <f t="shared" ca="1" si="16"/>
        <v>0</v>
      </c>
      <c r="K86" s="27">
        <f ca="1">IFERROR(VLOOKUP($A86,FInal_Dealer,MATCH(K$3,'Final Dealer Work'!$B$2:$M$2,0),0),0)</f>
        <v>0</v>
      </c>
      <c r="L86" s="20">
        <f ca="1">IFERROR(VLOOKUP($A86,FInal_Dealer,MATCH(L$3,'Final Dealer Work'!$B$2:$M$2,0),0),0)</f>
        <v>0</v>
      </c>
      <c r="M86" s="20">
        <f ca="1">IFERROR(VLOOKUP($A86,FInal_Dealer,MATCH(M$3,'Final Dealer Work'!$B$2:$M$2,0),0),0)</f>
        <v>0</v>
      </c>
      <c r="N86" s="20">
        <f ca="1">IFERROR(VLOOKUP($A86,FInal_Dealer,MATCH(N$3,'Final Dealer Work'!$B$2:$M$2,0),0),0)</f>
        <v>0</v>
      </c>
      <c r="O86" s="20">
        <f ca="1">IFERROR(VLOOKUP($A86,FInal_Dealer,MATCH(O$3,'Final Dealer Work'!$B$2:$M$2,0),0),0)</f>
        <v>0</v>
      </c>
      <c r="P86" s="20">
        <f ca="1">IFERROR(VLOOKUP($A86,FInal_Dealer,MATCH(P$3,'Final Dealer Work'!$B$2:$M$2,0),0),0)</f>
        <v>0</v>
      </c>
      <c r="Q86" s="20">
        <f ca="1">IFERROR(VLOOKUP($A86,FInal_Dealer,MATCH(Q$3,'Final Dealer Work'!$B$2:$M$2,0),0),0)</f>
        <v>0</v>
      </c>
      <c r="R86" s="20">
        <f ca="1">IFERROR(VLOOKUP($A86,FInal_Dealer,MATCH(R$3,'Final Dealer Work'!$B$2:$M$2,0),0),0)</f>
        <v>0</v>
      </c>
      <c r="S86" s="26">
        <f ca="1">IFERROR(VLOOKUP($A86,FInal_Dealer,MATCH(S$3,'Final Dealer Work'!$B$2:$M$2,0),0),0)</f>
        <v>0</v>
      </c>
      <c r="T86" s="20">
        <f t="shared" ca="1" si="14"/>
        <v>0</v>
      </c>
      <c r="U86" s="20">
        <f t="shared" ca="1" si="3"/>
        <v>0</v>
      </c>
      <c r="V86" s="20">
        <f t="shared" ca="1" si="4"/>
        <v>0</v>
      </c>
      <c r="W86" s="20">
        <f t="shared" ca="1" si="5"/>
        <v>0</v>
      </c>
      <c r="X86" s="20">
        <f t="shared" ca="1" si="6"/>
        <v>0</v>
      </c>
      <c r="Y86" s="20">
        <f t="shared" ca="1" si="7"/>
        <v>0</v>
      </c>
      <c r="Z86" s="20">
        <f t="shared" ca="1" si="8"/>
        <v>0</v>
      </c>
      <c r="AA86" s="20">
        <f t="shared" ca="1" si="9"/>
        <v>0</v>
      </c>
      <c r="AB86" s="20">
        <f t="shared" ca="1" si="10"/>
        <v>0</v>
      </c>
      <c r="AC86" s="17" t="str">
        <f t="shared" ca="1" si="15"/>
        <v>Ok</v>
      </c>
    </row>
    <row r="87" spans="1:29" x14ac:dyDescent="0.3">
      <c r="A87" s="17"/>
      <c r="B87" s="20">
        <f t="shared" ca="1" si="16"/>
        <v>0</v>
      </c>
      <c r="C87" s="20">
        <f t="shared" ca="1" si="16"/>
        <v>0</v>
      </c>
      <c r="D87" s="20">
        <f t="shared" ca="1" si="16"/>
        <v>0</v>
      </c>
      <c r="E87" s="20">
        <f t="shared" ca="1" si="16"/>
        <v>0</v>
      </c>
      <c r="F87" s="20">
        <f t="shared" ca="1" si="16"/>
        <v>0</v>
      </c>
      <c r="G87" s="20">
        <f t="shared" ca="1" si="16"/>
        <v>0</v>
      </c>
      <c r="H87" s="20">
        <f t="shared" ca="1" si="16"/>
        <v>0</v>
      </c>
      <c r="I87" s="20">
        <f t="shared" ca="1" si="16"/>
        <v>0</v>
      </c>
      <c r="J87" s="26">
        <f t="shared" ca="1" si="16"/>
        <v>0</v>
      </c>
      <c r="K87" s="27">
        <f ca="1">IFERROR(VLOOKUP($A87,FInal_Dealer,MATCH(K$3,'Final Dealer Work'!$B$2:$M$2,0),0),0)</f>
        <v>0</v>
      </c>
      <c r="L87" s="20">
        <f ca="1">IFERROR(VLOOKUP($A87,FInal_Dealer,MATCH(L$3,'Final Dealer Work'!$B$2:$M$2,0),0),0)</f>
        <v>0</v>
      </c>
      <c r="M87" s="20">
        <f ca="1">IFERROR(VLOOKUP($A87,FInal_Dealer,MATCH(M$3,'Final Dealer Work'!$B$2:$M$2,0),0),0)</f>
        <v>0</v>
      </c>
      <c r="N87" s="20">
        <f ca="1">IFERROR(VLOOKUP($A87,FInal_Dealer,MATCH(N$3,'Final Dealer Work'!$B$2:$M$2,0),0),0)</f>
        <v>0</v>
      </c>
      <c r="O87" s="20">
        <f ca="1">IFERROR(VLOOKUP($A87,FInal_Dealer,MATCH(O$3,'Final Dealer Work'!$B$2:$M$2,0),0),0)</f>
        <v>0</v>
      </c>
      <c r="P87" s="20">
        <f ca="1">IFERROR(VLOOKUP($A87,FInal_Dealer,MATCH(P$3,'Final Dealer Work'!$B$2:$M$2,0),0),0)</f>
        <v>0</v>
      </c>
      <c r="Q87" s="20">
        <f ca="1">IFERROR(VLOOKUP($A87,FInal_Dealer,MATCH(Q$3,'Final Dealer Work'!$B$2:$M$2,0),0),0)</f>
        <v>0</v>
      </c>
      <c r="R87" s="20">
        <f ca="1">IFERROR(VLOOKUP($A87,FInal_Dealer,MATCH(R$3,'Final Dealer Work'!$B$2:$M$2,0),0),0)</f>
        <v>0</v>
      </c>
      <c r="S87" s="26">
        <f ca="1">IFERROR(VLOOKUP($A87,FInal_Dealer,MATCH(S$3,'Final Dealer Work'!$B$2:$M$2,0),0),0)</f>
        <v>0</v>
      </c>
      <c r="T87" s="20">
        <f t="shared" ca="1" si="14"/>
        <v>0</v>
      </c>
      <c r="U87" s="20">
        <f t="shared" ca="1" si="3"/>
        <v>0</v>
      </c>
      <c r="V87" s="20">
        <f t="shared" ca="1" si="4"/>
        <v>0</v>
      </c>
      <c r="W87" s="20">
        <f t="shared" ca="1" si="5"/>
        <v>0</v>
      </c>
      <c r="X87" s="20">
        <f t="shared" ca="1" si="6"/>
        <v>0</v>
      </c>
      <c r="Y87" s="20">
        <f t="shared" ca="1" si="7"/>
        <v>0</v>
      </c>
      <c r="Z87" s="20">
        <f t="shared" ca="1" si="8"/>
        <v>0</v>
      </c>
      <c r="AA87" s="20">
        <f t="shared" ca="1" si="9"/>
        <v>0</v>
      </c>
      <c r="AB87" s="20">
        <f t="shared" ca="1" si="10"/>
        <v>0</v>
      </c>
      <c r="AC87" s="17" t="str">
        <f t="shared" ca="1" si="15"/>
        <v>Ok</v>
      </c>
    </row>
    <row r="88" spans="1:29" x14ac:dyDescent="0.3">
      <c r="A88" s="17"/>
      <c r="B88" s="20">
        <f t="shared" ca="1" si="16"/>
        <v>0</v>
      </c>
      <c r="C88" s="20">
        <f t="shared" ca="1" si="16"/>
        <v>0</v>
      </c>
      <c r="D88" s="20">
        <f t="shared" ca="1" si="16"/>
        <v>0</v>
      </c>
      <c r="E88" s="20">
        <f t="shared" ca="1" si="16"/>
        <v>0</v>
      </c>
      <c r="F88" s="20">
        <f t="shared" ca="1" si="16"/>
        <v>0</v>
      </c>
      <c r="G88" s="20">
        <f t="shared" ca="1" si="16"/>
        <v>0</v>
      </c>
      <c r="H88" s="20">
        <f t="shared" ca="1" si="16"/>
        <v>0</v>
      </c>
      <c r="I88" s="20">
        <f t="shared" ca="1" si="16"/>
        <v>0</v>
      </c>
      <c r="J88" s="26">
        <f t="shared" ca="1" si="16"/>
        <v>0</v>
      </c>
      <c r="K88" s="27">
        <f ca="1">IFERROR(VLOOKUP($A88,FInal_Dealer,MATCH(K$3,'Final Dealer Work'!$B$2:$M$2,0),0),0)</f>
        <v>0</v>
      </c>
      <c r="L88" s="20">
        <f ca="1">IFERROR(VLOOKUP($A88,FInal_Dealer,MATCH(L$3,'Final Dealer Work'!$B$2:$M$2,0),0),0)</f>
        <v>0</v>
      </c>
      <c r="M88" s="20">
        <f ca="1">IFERROR(VLOOKUP($A88,FInal_Dealer,MATCH(M$3,'Final Dealer Work'!$B$2:$M$2,0),0),0)</f>
        <v>0</v>
      </c>
      <c r="N88" s="20">
        <f ca="1">IFERROR(VLOOKUP($A88,FInal_Dealer,MATCH(N$3,'Final Dealer Work'!$B$2:$M$2,0),0),0)</f>
        <v>0</v>
      </c>
      <c r="O88" s="20">
        <f ca="1">IFERROR(VLOOKUP($A88,FInal_Dealer,MATCH(O$3,'Final Dealer Work'!$B$2:$M$2,0),0),0)</f>
        <v>0</v>
      </c>
      <c r="P88" s="20">
        <f ca="1">IFERROR(VLOOKUP($A88,FInal_Dealer,MATCH(P$3,'Final Dealer Work'!$B$2:$M$2,0),0),0)</f>
        <v>0</v>
      </c>
      <c r="Q88" s="20">
        <f ca="1">IFERROR(VLOOKUP($A88,FInal_Dealer,MATCH(Q$3,'Final Dealer Work'!$B$2:$M$2,0),0),0)</f>
        <v>0</v>
      </c>
      <c r="R88" s="20">
        <f ca="1">IFERROR(VLOOKUP($A88,FInal_Dealer,MATCH(R$3,'Final Dealer Work'!$B$2:$M$2,0),0),0)</f>
        <v>0</v>
      </c>
      <c r="S88" s="26">
        <f ca="1">IFERROR(VLOOKUP($A88,FInal_Dealer,MATCH(S$3,'Final Dealer Work'!$B$2:$M$2,0),0),0)</f>
        <v>0</v>
      </c>
      <c r="T88" s="20">
        <f t="shared" ca="1" si="14"/>
        <v>0</v>
      </c>
      <c r="U88" s="20">
        <f t="shared" ca="1" si="3"/>
        <v>0</v>
      </c>
      <c r="V88" s="20">
        <f t="shared" ca="1" si="4"/>
        <v>0</v>
      </c>
      <c r="W88" s="20">
        <f t="shared" ca="1" si="5"/>
        <v>0</v>
      </c>
      <c r="X88" s="20">
        <f t="shared" ca="1" si="6"/>
        <v>0</v>
      </c>
      <c r="Y88" s="20">
        <f t="shared" ca="1" si="7"/>
        <v>0</v>
      </c>
      <c r="Z88" s="20">
        <f t="shared" ca="1" si="8"/>
        <v>0</v>
      </c>
      <c r="AA88" s="20">
        <f t="shared" ca="1" si="9"/>
        <v>0</v>
      </c>
      <c r="AB88" s="20">
        <f t="shared" ca="1" si="10"/>
        <v>0</v>
      </c>
      <c r="AC88" s="17" t="str">
        <f t="shared" ca="1" si="15"/>
        <v>Ok</v>
      </c>
    </row>
    <row r="89" spans="1:29" x14ac:dyDescent="0.3">
      <c r="A89" s="17"/>
      <c r="B89" s="20">
        <f t="shared" ca="1" si="16"/>
        <v>0</v>
      </c>
      <c r="C89" s="20">
        <f t="shared" ca="1" si="16"/>
        <v>0</v>
      </c>
      <c r="D89" s="20">
        <f t="shared" ca="1" si="16"/>
        <v>0</v>
      </c>
      <c r="E89" s="20">
        <f t="shared" ca="1" si="16"/>
        <v>0</v>
      </c>
      <c r="F89" s="20">
        <f t="shared" ca="1" si="16"/>
        <v>0</v>
      </c>
      <c r="G89" s="20">
        <f t="shared" ca="1" si="16"/>
        <v>0</v>
      </c>
      <c r="H89" s="20">
        <f t="shared" ca="1" si="16"/>
        <v>0</v>
      </c>
      <c r="I89" s="20">
        <f t="shared" ca="1" si="16"/>
        <v>0</v>
      </c>
      <c r="J89" s="26">
        <f t="shared" ca="1" si="16"/>
        <v>0</v>
      </c>
      <c r="K89" s="27">
        <f ca="1">IFERROR(VLOOKUP($A89,FInal_Dealer,MATCH(K$3,'Final Dealer Work'!$B$2:$M$2,0),0),0)</f>
        <v>0</v>
      </c>
      <c r="L89" s="20">
        <f ca="1">IFERROR(VLOOKUP($A89,FInal_Dealer,MATCH(L$3,'Final Dealer Work'!$B$2:$M$2,0),0),0)</f>
        <v>0</v>
      </c>
      <c r="M89" s="20">
        <f ca="1">IFERROR(VLOOKUP($A89,FInal_Dealer,MATCH(M$3,'Final Dealer Work'!$B$2:$M$2,0),0),0)</f>
        <v>0</v>
      </c>
      <c r="N89" s="20">
        <f ca="1">IFERROR(VLOOKUP($A89,FInal_Dealer,MATCH(N$3,'Final Dealer Work'!$B$2:$M$2,0),0),0)</f>
        <v>0</v>
      </c>
      <c r="O89" s="20">
        <f ca="1">IFERROR(VLOOKUP($A89,FInal_Dealer,MATCH(O$3,'Final Dealer Work'!$B$2:$M$2,0),0),0)</f>
        <v>0</v>
      </c>
      <c r="P89" s="20">
        <f ca="1">IFERROR(VLOOKUP($A89,FInal_Dealer,MATCH(P$3,'Final Dealer Work'!$B$2:$M$2,0),0),0)</f>
        <v>0</v>
      </c>
      <c r="Q89" s="20">
        <f ca="1">IFERROR(VLOOKUP($A89,FInal_Dealer,MATCH(Q$3,'Final Dealer Work'!$B$2:$M$2,0),0),0)</f>
        <v>0</v>
      </c>
      <c r="R89" s="20">
        <f ca="1">IFERROR(VLOOKUP($A89,FInal_Dealer,MATCH(R$3,'Final Dealer Work'!$B$2:$M$2,0),0),0)</f>
        <v>0</v>
      </c>
      <c r="S89" s="26">
        <f ca="1">IFERROR(VLOOKUP($A89,FInal_Dealer,MATCH(S$3,'Final Dealer Work'!$B$2:$M$2,0),0),0)</f>
        <v>0</v>
      </c>
      <c r="T89" s="20">
        <f t="shared" ca="1" si="14"/>
        <v>0</v>
      </c>
      <c r="U89" s="20">
        <f t="shared" ca="1" si="3"/>
        <v>0</v>
      </c>
      <c r="V89" s="20">
        <f t="shared" ca="1" si="4"/>
        <v>0</v>
      </c>
      <c r="W89" s="20">
        <f t="shared" ca="1" si="5"/>
        <v>0</v>
      </c>
      <c r="X89" s="20">
        <f t="shared" ca="1" si="6"/>
        <v>0</v>
      </c>
      <c r="Y89" s="20">
        <f t="shared" ca="1" si="7"/>
        <v>0</v>
      </c>
      <c r="Z89" s="20">
        <f t="shared" ca="1" si="8"/>
        <v>0</v>
      </c>
      <c r="AA89" s="20">
        <f t="shared" ca="1" si="9"/>
        <v>0</v>
      </c>
      <c r="AB89" s="20">
        <f t="shared" ca="1" si="10"/>
        <v>0</v>
      </c>
      <c r="AC89" s="17" t="str">
        <f t="shared" ca="1" si="15"/>
        <v>Ok</v>
      </c>
    </row>
    <row r="90" spans="1:29" x14ac:dyDescent="0.3">
      <c r="A90" s="17"/>
      <c r="B90" s="20">
        <f t="shared" ca="1" si="16"/>
        <v>0</v>
      </c>
      <c r="C90" s="20">
        <f t="shared" ca="1" si="16"/>
        <v>0</v>
      </c>
      <c r="D90" s="20">
        <f t="shared" ca="1" si="16"/>
        <v>0</v>
      </c>
      <c r="E90" s="20">
        <f t="shared" ca="1" si="16"/>
        <v>0</v>
      </c>
      <c r="F90" s="20">
        <f t="shared" ca="1" si="16"/>
        <v>0</v>
      </c>
      <c r="G90" s="20">
        <f t="shared" ca="1" si="16"/>
        <v>0</v>
      </c>
      <c r="H90" s="20">
        <f t="shared" ca="1" si="16"/>
        <v>0</v>
      </c>
      <c r="I90" s="20">
        <f t="shared" ca="1" si="16"/>
        <v>0</v>
      </c>
      <c r="J90" s="26">
        <f t="shared" ca="1" si="16"/>
        <v>0</v>
      </c>
      <c r="K90" s="27">
        <f ca="1">IFERROR(VLOOKUP($A90,FInal_Dealer,MATCH(K$3,'Final Dealer Work'!$B$2:$M$2,0),0),0)</f>
        <v>0</v>
      </c>
      <c r="L90" s="20">
        <f ca="1">IFERROR(VLOOKUP($A90,FInal_Dealer,MATCH(L$3,'Final Dealer Work'!$B$2:$M$2,0),0),0)</f>
        <v>0</v>
      </c>
      <c r="M90" s="20">
        <f ca="1">IFERROR(VLOOKUP($A90,FInal_Dealer,MATCH(M$3,'Final Dealer Work'!$B$2:$M$2,0),0),0)</f>
        <v>0</v>
      </c>
      <c r="N90" s="20">
        <f ca="1">IFERROR(VLOOKUP($A90,FInal_Dealer,MATCH(N$3,'Final Dealer Work'!$B$2:$M$2,0),0),0)</f>
        <v>0</v>
      </c>
      <c r="O90" s="20">
        <f ca="1">IFERROR(VLOOKUP($A90,FInal_Dealer,MATCH(O$3,'Final Dealer Work'!$B$2:$M$2,0),0),0)</f>
        <v>0</v>
      </c>
      <c r="P90" s="20">
        <f ca="1">IFERROR(VLOOKUP($A90,FInal_Dealer,MATCH(P$3,'Final Dealer Work'!$B$2:$M$2,0),0),0)</f>
        <v>0</v>
      </c>
      <c r="Q90" s="20">
        <f ca="1">IFERROR(VLOOKUP($A90,FInal_Dealer,MATCH(Q$3,'Final Dealer Work'!$B$2:$M$2,0),0),0)</f>
        <v>0</v>
      </c>
      <c r="R90" s="20">
        <f ca="1">IFERROR(VLOOKUP($A90,FInal_Dealer,MATCH(R$3,'Final Dealer Work'!$B$2:$M$2,0),0),0)</f>
        <v>0</v>
      </c>
      <c r="S90" s="26">
        <f ca="1">IFERROR(VLOOKUP($A90,FInal_Dealer,MATCH(S$3,'Final Dealer Work'!$B$2:$M$2,0),0),0)</f>
        <v>0</v>
      </c>
      <c r="T90" s="20">
        <f t="shared" ca="1" si="14"/>
        <v>0</v>
      </c>
      <c r="U90" s="20">
        <f t="shared" ca="1" si="3"/>
        <v>0</v>
      </c>
      <c r="V90" s="20">
        <f t="shared" ca="1" si="4"/>
        <v>0</v>
      </c>
      <c r="W90" s="20">
        <f t="shared" ca="1" si="5"/>
        <v>0</v>
      </c>
      <c r="X90" s="20">
        <f t="shared" ca="1" si="6"/>
        <v>0</v>
      </c>
      <c r="Y90" s="20">
        <f t="shared" ca="1" si="7"/>
        <v>0</v>
      </c>
      <c r="Z90" s="20">
        <f t="shared" ca="1" si="8"/>
        <v>0</v>
      </c>
      <c r="AA90" s="20">
        <f t="shared" ca="1" si="9"/>
        <v>0</v>
      </c>
      <c r="AB90" s="20">
        <f t="shared" ca="1" si="10"/>
        <v>0</v>
      </c>
      <c r="AC90" s="17" t="str">
        <f t="shared" ca="1" si="15"/>
        <v>Ok</v>
      </c>
    </row>
    <row r="91" spans="1:29" x14ac:dyDescent="0.3">
      <c r="A91" s="17"/>
      <c r="B91" s="20">
        <f t="shared" ca="1" si="16"/>
        <v>0</v>
      </c>
      <c r="C91" s="20">
        <f t="shared" ca="1" si="16"/>
        <v>0</v>
      </c>
      <c r="D91" s="20">
        <f t="shared" ca="1" si="16"/>
        <v>0</v>
      </c>
      <c r="E91" s="20">
        <f t="shared" ca="1" si="16"/>
        <v>0</v>
      </c>
      <c r="F91" s="20">
        <f t="shared" ca="1" si="16"/>
        <v>0</v>
      </c>
      <c r="G91" s="20">
        <f t="shared" ca="1" si="16"/>
        <v>0</v>
      </c>
      <c r="H91" s="20">
        <f t="shared" ca="1" si="16"/>
        <v>0</v>
      </c>
      <c r="I91" s="20">
        <f t="shared" ca="1" si="16"/>
        <v>0</v>
      </c>
      <c r="J91" s="26">
        <f t="shared" ca="1" si="16"/>
        <v>0</v>
      </c>
      <c r="K91" s="27">
        <f ca="1">IFERROR(VLOOKUP($A91,FInal_Dealer,MATCH(K$3,'Final Dealer Work'!$B$2:$M$2,0),0),0)</f>
        <v>0</v>
      </c>
      <c r="L91" s="20">
        <f ca="1">IFERROR(VLOOKUP($A91,FInal_Dealer,MATCH(L$3,'Final Dealer Work'!$B$2:$M$2,0),0),0)</f>
        <v>0</v>
      </c>
      <c r="M91" s="20">
        <f ca="1">IFERROR(VLOOKUP($A91,FInal_Dealer,MATCH(M$3,'Final Dealer Work'!$B$2:$M$2,0),0),0)</f>
        <v>0</v>
      </c>
      <c r="N91" s="20">
        <f ca="1">IFERROR(VLOOKUP($A91,FInal_Dealer,MATCH(N$3,'Final Dealer Work'!$B$2:$M$2,0),0),0)</f>
        <v>0</v>
      </c>
      <c r="O91" s="20">
        <f ca="1">IFERROR(VLOOKUP($A91,FInal_Dealer,MATCH(O$3,'Final Dealer Work'!$B$2:$M$2,0),0),0)</f>
        <v>0</v>
      </c>
      <c r="P91" s="20">
        <f ca="1">IFERROR(VLOOKUP($A91,FInal_Dealer,MATCH(P$3,'Final Dealer Work'!$B$2:$M$2,0),0),0)</f>
        <v>0</v>
      </c>
      <c r="Q91" s="20">
        <f ca="1">IFERROR(VLOOKUP($A91,FInal_Dealer,MATCH(Q$3,'Final Dealer Work'!$B$2:$M$2,0),0),0)</f>
        <v>0</v>
      </c>
      <c r="R91" s="20">
        <f ca="1">IFERROR(VLOOKUP($A91,FInal_Dealer,MATCH(R$3,'Final Dealer Work'!$B$2:$M$2,0),0),0)</f>
        <v>0</v>
      </c>
      <c r="S91" s="26">
        <f ca="1">IFERROR(VLOOKUP($A91,FInal_Dealer,MATCH(S$3,'Final Dealer Work'!$B$2:$M$2,0),0),0)</f>
        <v>0</v>
      </c>
      <c r="T91" s="20">
        <f t="shared" ca="1" si="14"/>
        <v>0</v>
      </c>
      <c r="U91" s="20">
        <f t="shared" ca="1" si="3"/>
        <v>0</v>
      </c>
      <c r="V91" s="20">
        <f t="shared" ca="1" si="4"/>
        <v>0</v>
      </c>
      <c r="W91" s="20">
        <f t="shared" ca="1" si="5"/>
        <v>0</v>
      </c>
      <c r="X91" s="20">
        <f t="shared" ca="1" si="6"/>
        <v>0</v>
      </c>
      <c r="Y91" s="20">
        <f t="shared" ca="1" si="7"/>
        <v>0</v>
      </c>
      <c r="Z91" s="20">
        <f t="shared" ca="1" si="8"/>
        <v>0</v>
      </c>
      <c r="AA91" s="20">
        <f t="shared" ca="1" si="9"/>
        <v>0</v>
      </c>
      <c r="AB91" s="20">
        <f t="shared" ca="1" si="10"/>
        <v>0</v>
      </c>
      <c r="AC91" s="17" t="str">
        <f t="shared" ca="1" si="15"/>
        <v>Ok</v>
      </c>
    </row>
    <row r="92" spans="1:29" x14ac:dyDescent="0.3">
      <c r="A92" s="17"/>
      <c r="B92" s="20">
        <f t="shared" ca="1" si="16"/>
        <v>0</v>
      </c>
      <c r="C92" s="20">
        <f t="shared" ca="1" si="16"/>
        <v>0</v>
      </c>
      <c r="D92" s="20">
        <f t="shared" ca="1" si="16"/>
        <v>0</v>
      </c>
      <c r="E92" s="20">
        <f t="shared" ca="1" si="16"/>
        <v>0</v>
      </c>
      <c r="F92" s="20">
        <f t="shared" ca="1" si="16"/>
        <v>0</v>
      </c>
      <c r="G92" s="20">
        <f t="shared" ca="1" si="16"/>
        <v>0</v>
      </c>
      <c r="H92" s="20">
        <f t="shared" ca="1" si="16"/>
        <v>0</v>
      </c>
      <c r="I92" s="20">
        <f t="shared" ca="1" si="16"/>
        <v>0</v>
      </c>
      <c r="J92" s="26">
        <f t="shared" ca="1" si="16"/>
        <v>0</v>
      </c>
      <c r="K92" s="27">
        <f ca="1">IFERROR(VLOOKUP($A92,FInal_Dealer,MATCH(K$3,'Final Dealer Work'!$B$2:$M$2,0),0),0)</f>
        <v>0</v>
      </c>
      <c r="L92" s="20">
        <f ca="1">IFERROR(VLOOKUP($A92,FInal_Dealer,MATCH(L$3,'Final Dealer Work'!$B$2:$M$2,0),0),0)</f>
        <v>0</v>
      </c>
      <c r="M92" s="20">
        <f ca="1">IFERROR(VLOOKUP($A92,FInal_Dealer,MATCH(M$3,'Final Dealer Work'!$B$2:$M$2,0),0),0)</f>
        <v>0</v>
      </c>
      <c r="N92" s="20">
        <f ca="1">IFERROR(VLOOKUP($A92,FInal_Dealer,MATCH(N$3,'Final Dealer Work'!$B$2:$M$2,0),0),0)</f>
        <v>0</v>
      </c>
      <c r="O92" s="20">
        <f ca="1">IFERROR(VLOOKUP($A92,FInal_Dealer,MATCH(O$3,'Final Dealer Work'!$B$2:$M$2,0),0),0)</f>
        <v>0</v>
      </c>
      <c r="P92" s="20">
        <f ca="1">IFERROR(VLOOKUP($A92,FInal_Dealer,MATCH(P$3,'Final Dealer Work'!$B$2:$M$2,0),0),0)</f>
        <v>0</v>
      </c>
      <c r="Q92" s="20">
        <f ca="1">IFERROR(VLOOKUP($A92,FInal_Dealer,MATCH(Q$3,'Final Dealer Work'!$B$2:$M$2,0),0),0)</f>
        <v>0</v>
      </c>
      <c r="R92" s="20">
        <f ca="1">IFERROR(VLOOKUP($A92,FInal_Dealer,MATCH(R$3,'Final Dealer Work'!$B$2:$M$2,0),0),0)</f>
        <v>0</v>
      </c>
      <c r="S92" s="26">
        <f ca="1">IFERROR(VLOOKUP($A92,FInal_Dealer,MATCH(S$3,'Final Dealer Work'!$B$2:$M$2,0),0),0)</f>
        <v>0</v>
      </c>
      <c r="T92" s="20">
        <f t="shared" ca="1" si="14"/>
        <v>0</v>
      </c>
      <c r="U92" s="20">
        <f t="shared" ca="1" si="14"/>
        <v>0</v>
      </c>
      <c r="V92" s="20">
        <f t="shared" ca="1" si="14"/>
        <v>0</v>
      </c>
      <c r="W92" s="20">
        <f t="shared" ca="1" si="14"/>
        <v>0</v>
      </c>
      <c r="X92" s="20">
        <f t="shared" ca="1" si="14"/>
        <v>0</v>
      </c>
      <c r="Y92" s="20">
        <f t="shared" ca="1" si="14"/>
        <v>0</v>
      </c>
      <c r="Z92" s="20">
        <f t="shared" ca="1" si="14"/>
        <v>0</v>
      </c>
      <c r="AA92" s="20">
        <f t="shared" ca="1" si="14"/>
        <v>0</v>
      </c>
      <c r="AB92" s="20">
        <f t="shared" ca="1" si="14"/>
        <v>0</v>
      </c>
      <c r="AC92" s="17" t="str">
        <f t="shared" ca="1" si="15"/>
        <v>Ok</v>
      </c>
    </row>
    <row r="93" spans="1:29" x14ac:dyDescent="0.3">
      <c r="A93" s="17"/>
      <c r="B93" s="20">
        <f t="shared" ca="1" si="16"/>
        <v>0</v>
      </c>
      <c r="C93" s="20">
        <f t="shared" ca="1" si="16"/>
        <v>0</v>
      </c>
      <c r="D93" s="20">
        <f t="shared" ca="1" si="16"/>
        <v>0</v>
      </c>
      <c r="E93" s="20">
        <f t="shared" ca="1" si="16"/>
        <v>0</v>
      </c>
      <c r="F93" s="20">
        <f t="shared" ca="1" si="16"/>
        <v>0</v>
      </c>
      <c r="G93" s="20">
        <f t="shared" ca="1" si="16"/>
        <v>0</v>
      </c>
      <c r="H93" s="20">
        <f t="shared" ca="1" si="16"/>
        <v>0</v>
      </c>
      <c r="I93" s="20">
        <f t="shared" ca="1" si="16"/>
        <v>0</v>
      </c>
      <c r="J93" s="26">
        <f t="shared" ca="1" si="16"/>
        <v>0</v>
      </c>
      <c r="K93" s="27">
        <f ca="1">IFERROR(VLOOKUP($A93,FInal_Dealer,MATCH(K$3,'Final Dealer Work'!$B$2:$M$2,0),0),0)</f>
        <v>0</v>
      </c>
      <c r="L93" s="20">
        <f ca="1">IFERROR(VLOOKUP($A93,FInal_Dealer,MATCH(L$3,'Final Dealer Work'!$B$2:$M$2,0),0),0)</f>
        <v>0</v>
      </c>
      <c r="M93" s="20">
        <f ca="1">IFERROR(VLOOKUP($A93,FInal_Dealer,MATCH(M$3,'Final Dealer Work'!$B$2:$M$2,0),0),0)</f>
        <v>0</v>
      </c>
      <c r="N93" s="20">
        <f ca="1">IFERROR(VLOOKUP($A93,FInal_Dealer,MATCH(N$3,'Final Dealer Work'!$B$2:$M$2,0),0),0)</f>
        <v>0</v>
      </c>
      <c r="O93" s="20">
        <f ca="1">IFERROR(VLOOKUP($A93,FInal_Dealer,MATCH(O$3,'Final Dealer Work'!$B$2:$M$2,0),0),0)</f>
        <v>0</v>
      </c>
      <c r="P93" s="20">
        <f ca="1">IFERROR(VLOOKUP($A93,FInal_Dealer,MATCH(P$3,'Final Dealer Work'!$B$2:$M$2,0),0),0)</f>
        <v>0</v>
      </c>
      <c r="Q93" s="20">
        <f ca="1">IFERROR(VLOOKUP($A93,FInal_Dealer,MATCH(Q$3,'Final Dealer Work'!$B$2:$M$2,0),0),0)</f>
        <v>0</v>
      </c>
      <c r="R93" s="20">
        <f ca="1">IFERROR(VLOOKUP($A93,FInal_Dealer,MATCH(R$3,'Final Dealer Work'!$B$2:$M$2,0),0),0)</f>
        <v>0</v>
      </c>
      <c r="S93" s="26">
        <f ca="1">IFERROR(VLOOKUP($A93,FInal_Dealer,MATCH(S$3,'Final Dealer Work'!$B$2:$M$2,0),0),0)</f>
        <v>0</v>
      </c>
      <c r="T93" s="20">
        <f t="shared" ref="T93:AB121" ca="1" si="17">B93-K93</f>
        <v>0</v>
      </c>
      <c r="U93" s="20">
        <f t="shared" ca="1" si="17"/>
        <v>0</v>
      </c>
      <c r="V93" s="20">
        <f t="shared" ca="1" si="17"/>
        <v>0</v>
      </c>
      <c r="W93" s="20">
        <f t="shared" ca="1" si="17"/>
        <v>0</v>
      </c>
      <c r="X93" s="20">
        <f t="shared" ca="1" si="17"/>
        <v>0</v>
      </c>
      <c r="Y93" s="20">
        <f t="shared" ca="1" si="17"/>
        <v>0</v>
      </c>
      <c r="Z93" s="20">
        <f t="shared" ca="1" si="17"/>
        <v>0</v>
      </c>
      <c r="AA93" s="20">
        <f t="shared" ca="1" si="17"/>
        <v>0</v>
      </c>
      <c r="AB93" s="20">
        <f t="shared" ca="1" si="17"/>
        <v>0</v>
      </c>
      <c r="AC93" s="17" t="str">
        <f t="shared" ca="1" si="15"/>
        <v>Ok</v>
      </c>
    </row>
    <row r="94" spans="1:29" x14ac:dyDescent="0.3">
      <c r="A94" s="17"/>
      <c r="B94" s="20">
        <f t="shared" ca="1" si="16"/>
        <v>0</v>
      </c>
      <c r="C94" s="20">
        <f t="shared" ca="1" si="16"/>
        <v>0</v>
      </c>
      <c r="D94" s="20">
        <f t="shared" ca="1" si="16"/>
        <v>0</v>
      </c>
      <c r="E94" s="20">
        <f t="shared" ca="1" si="16"/>
        <v>0</v>
      </c>
      <c r="F94" s="20">
        <f t="shared" ca="1" si="16"/>
        <v>0</v>
      </c>
      <c r="G94" s="20">
        <f t="shared" ca="1" si="16"/>
        <v>0</v>
      </c>
      <c r="H94" s="20">
        <f t="shared" ca="1" si="16"/>
        <v>0</v>
      </c>
      <c r="I94" s="20">
        <f t="shared" ca="1" si="16"/>
        <v>0</v>
      </c>
      <c r="J94" s="26">
        <f t="shared" ca="1" si="16"/>
        <v>0</v>
      </c>
      <c r="K94" s="27">
        <f ca="1">IFERROR(VLOOKUP($A94,FInal_Dealer,MATCH(K$3,'Final Dealer Work'!$B$2:$M$2,0),0),0)</f>
        <v>0</v>
      </c>
      <c r="L94" s="20">
        <f ca="1">IFERROR(VLOOKUP($A94,FInal_Dealer,MATCH(L$3,'Final Dealer Work'!$B$2:$M$2,0),0),0)</f>
        <v>0</v>
      </c>
      <c r="M94" s="20">
        <f ca="1">IFERROR(VLOOKUP($A94,FInal_Dealer,MATCH(M$3,'Final Dealer Work'!$B$2:$M$2,0),0),0)</f>
        <v>0</v>
      </c>
      <c r="N94" s="20">
        <f ca="1">IFERROR(VLOOKUP($A94,FInal_Dealer,MATCH(N$3,'Final Dealer Work'!$B$2:$M$2,0),0),0)</f>
        <v>0</v>
      </c>
      <c r="O94" s="20">
        <f ca="1">IFERROR(VLOOKUP($A94,FInal_Dealer,MATCH(O$3,'Final Dealer Work'!$B$2:$M$2,0),0),0)</f>
        <v>0</v>
      </c>
      <c r="P94" s="20">
        <f ca="1">IFERROR(VLOOKUP($A94,FInal_Dealer,MATCH(P$3,'Final Dealer Work'!$B$2:$M$2,0),0),0)</f>
        <v>0</v>
      </c>
      <c r="Q94" s="20">
        <f ca="1">IFERROR(VLOOKUP($A94,FInal_Dealer,MATCH(Q$3,'Final Dealer Work'!$B$2:$M$2,0),0),0)</f>
        <v>0</v>
      </c>
      <c r="R94" s="20">
        <f ca="1">IFERROR(VLOOKUP($A94,FInal_Dealer,MATCH(R$3,'Final Dealer Work'!$B$2:$M$2,0),0),0)</f>
        <v>0</v>
      </c>
      <c r="S94" s="26">
        <f ca="1">IFERROR(VLOOKUP($A94,FInal_Dealer,MATCH(S$3,'Final Dealer Work'!$B$2:$M$2,0),0),0)</f>
        <v>0</v>
      </c>
      <c r="T94" s="20">
        <f t="shared" ca="1" si="17"/>
        <v>0</v>
      </c>
      <c r="U94" s="20">
        <f t="shared" ca="1" si="17"/>
        <v>0</v>
      </c>
      <c r="V94" s="20">
        <f t="shared" ca="1" si="17"/>
        <v>0</v>
      </c>
      <c r="W94" s="20">
        <f t="shared" ca="1" si="17"/>
        <v>0</v>
      </c>
      <c r="X94" s="20">
        <f t="shared" ca="1" si="17"/>
        <v>0</v>
      </c>
      <c r="Y94" s="20">
        <f t="shared" ca="1" si="17"/>
        <v>0</v>
      </c>
      <c r="Z94" s="20">
        <f t="shared" ca="1" si="17"/>
        <v>0</v>
      </c>
      <c r="AA94" s="20">
        <f t="shared" ca="1" si="17"/>
        <v>0</v>
      </c>
      <c r="AB94" s="20">
        <f t="shared" ca="1" si="17"/>
        <v>0</v>
      </c>
      <c r="AC94" s="17" t="str">
        <f t="shared" ca="1" si="15"/>
        <v>Ok</v>
      </c>
    </row>
    <row r="95" spans="1:29" x14ac:dyDescent="0.3">
      <c r="A95" s="17"/>
      <c r="B95" s="20">
        <f t="shared" ref="B95:J123" ca="1" si="18">IFERROR(INDEX(Zylem,MATCH($A95,Matchrow,0),MATCH(B$3,Matchcolumn,0)),0)</f>
        <v>0</v>
      </c>
      <c r="C95" s="20">
        <f t="shared" ca="1" si="18"/>
        <v>0</v>
      </c>
      <c r="D95" s="20">
        <f t="shared" ca="1" si="18"/>
        <v>0</v>
      </c>
      <c r="E95" s="20">
        <f t="shared" ca="1" si="18"/>
        <v>0</v>
      </c>
      <c r="F95" s="20">
        <f t="shared" ca="1" si="18"/>
        <v>0</v>
      </c>
      <c r="G95" s="20">
        <f t="shared" ca="1" si="18"/>
        <v>0</v>
      </c>
      <c r="H95" s="20">
        <f t="shared" ca="1" si="18"/>
        <v>0</v>
      </c>
      <c r="I95" s="20">
        <f t="shared" ca="1" si="18"/>
        <v>0</v>
      </c>
      <c r="J95" s="26">
        <f t="shared" ca="1" si="18"/>
        <v>0</v>
      </c>
      <c r="K95" s="27">
        <f ca="1">IFERROR(VLOOKUP($A95,FInal_Dealer,MATCH(K$3,'Final Dealer Work'!$B$2:$M$2,0),0),0)</f>
        <v>0</v>
      </c>
      <c r="L95" s="20">
        <f ca="1">IFERROR(VLOOKUP($A95,FInal_Dealer,MATCH(L$3,'Final Dealer Work'!$B$2:$M$2,0),0),0)</f>
        <v>0</v>
      </c>
      <c r="M95" s="20">
        <f ca="1">IFERROR(VLOOKUP($A95,FInal_Dealer,MATCH(M$3,'Final Dealer Work'!$B$2:$M$2,0),0),0)</f>
        <v>0</v>
      </c>
      <c r="N95" s="20">
        <f ca="1">IFERROR(VLOOKUP($A95,FInal_Dealer,MATCH(N$3,'Final Dealer Work'!$B$2:$M$2,0),0),0)</f>
        <v>0</v>
      </c>
      <c r="O95" s="20">
        <f ca="1">IFERROR(VLOOKUP($A95,FInal_Dealer,MATCH(O$3,'Final Dealer Work'!$B$2:$M$2,0),0),0)</f>
        <v>0</v>
      </c>
      <c r="P95" s="20">
        <f ca="1">IFERROR(VLOOKUP($A95,FInal_Dealer,MATCH(P$3,'Final Dealer Work'!$B$2:$M$2,0),0),0)</f>
        <v>0</v>
      </c>
      <c r="Q95" s="20">
        <f ca="1">IFERROR(VLOOKUP($A95,FInal_Dealer,MATCH(Q$3,'Final Dealer Work'!$B$2:$M$2,0),0),0)</f>
        <v>0</v>
      </c>
      <c r="R95" s="20">
        <f ca="1">IFERROR(VLOOKUP($A95,FInal_Dealer,MATCH(R$3,'Final Dealer Work'!$B$2:$M$2,0),0),0)</f>
        <v>0</v>
      </c>
      <c r="S95" s="26">
        <f ca="1">IFERROR(VLOOKUP($A95,FInal_Dealer,MATCH(S$3,'Final Dealer Work'!$B$2:$M$2,0),0),0)</f>
        <v>0</v>
      </c>
      <c r="T95" s="20">
        <f t="shared" ca="1" si="17"/>
        <v>0</v>
      </c>
      <c r="U95" s="20">
        <f t="shared" ca="1" si="17"/>
        <v>0</v>
      </c>
      <c r="V95" s="20">
        <f t="shared" ca="1" si="17"/>
        <v>0</v>
      </c>
      <c r="W95" s="20">
        <f t="shared" ca="1" si="17"/>
        <v>0</v>
      </c>
      <c r="X95" s="20">
        <f t="shared" ca="1" si="17"/>
        <v>0</v>
      </c>
      <c r="Y95" s="20">
        <f t="shared" ca="1" si="17"/>
        <v>0</v>
      </c>
      <c r="Z95" s="20">
        <f t="shared" ca="1" si="17"/>
        <v>0</v>
      </c>
      <c r="AA95" s="20">
        <f t="shared" ca="1" si="17"/>
        <v>0</v>
      </c>
      <c r="AB95" s="20">
        <f t="shared" ca="1" si="17"/>
        <v>0</v>
      </c>
      <c r="AC95" s="17" t="str">
        <f t="shared" ca="1" si="15"/>
        <v>Ok</v>
      </c>
    </row>
    <row r="96" spans="1:29" x14ac:dyDescent="0.3">
      <c r="A96" s="17"/>
      <c r="B96" s="20">
        <f t="shared" ca="1" si="18"/>
        <v>0</v>
      </c>
      <c r="C96" s="20">
        <f t="shared" ca="1" si="18"/>
        <v>0</v>
      </c>
      <c r="D96" s="20">
        <f t="shared" ca="1" si="18"/>
        <v>0</v>
      </c>
      <c r="E96" s="20">
        <f t="shared" ca="1" si="18"/>
        <v>0</v>
      </c>
      <c r="F96" s="20">
        <f t="shared" ca="1" si="18"/>
        <v>0</v>
      </c>
      <c r="G96" s="20">
        <f t="shared" ca="1" si="18"/>
        <v>0</v>
      </c>
      <c r="H96" s="20">
        <f t="shared" ca="1" si="18"/>
        <v>0</v>
      </c>
      <c r="I96" s="20">
        <f t="shared" ca="1" si="18"/>
        <v>0</v>
      </c>
      <c r="J96" s="26">
        <f t="shared" ca="1" si="18"/>
        <v>0</v>
      </c>
      <c r="K96" s="27">
        <f ca="1">IFERROR(VLOOKUP($A96,FInal_Dealer,MATCH(K$3,'Final Dealer Work'!$B$2:$M$2,0),0),0)</f>
        <v>0</v>
      </c>
      <c r="L96" s="20">
        <f ca="1">IFERROR(VLOOKUP($A96,FInal_Dealer,MATCH(L$3,'Final Dealer Work'!$B$2:$M$2,0),0),0)</f>
        <v>0</v>
      </c>
      <c r="M96" s="20">
        <f ca="1">IFERROR(VLOOKUP($A96,FInal_Dealer,MATCH(M$3,'Final Dealer Work'!$B$2:$M$2,0),0),0)</f>
        <v>0</v>
      </c>
      <c r="N96" s="20">
        <f ca="1">IFERROR(VLOOKUP($A96,FInal_Dealer,MATCH(N$3,'Final Dealer Work'!$B$2:$M$2,0),0),0)</f>
        <v>0</v>
      </c>
      <c r="O96" s="20">
        <f ca="1">IFERROR(VLOOKUP($A96,FInal_Dealer,MATCH(O$3,'Final Dealer Work'!$B$2:$M$2,0),0),0)</f>
        <v>0</v>
      </c>
      <c r="P96" s="20">
        <f ca="1">IFERROR(VLOOKUP($A96,FInal_Dealer,MATCH(P$3,'Final Dealer Work'!$B$2:$M$2,0),0),0)</f>
        <v>0</v>
      </c>
      <c r="Q96" s="20">
        <f ca="1">IFERROR(VLOOKUP($A96,FInal_Dealer,MATCH(Q$3,'Final Dealer Work'!$B$2:$M$2,0),0),0)</f>
        <v>0</v>
      </c>
      <c r="R96" s="20">
        <f ca="1">IFERROR(VLOOKUP($A96,FInal_Dealer,MATCH(R$3,'Final Dealer Work'!$B$2:$M$2,0),0),0)</f>
        <v>0</v>
      </c>
      <c r="S96" s="26">
        <f ca="1">IFERROR(VLOOKUP($A96,FInal_Dealer,MATCH(S$3,'Final Dealer Work'!$B$2:$M$2,0),0),0)</f>
        <v>0</v>
      </c>
      <c r="T96" s="20">
        <f t="shared" ca="1" si="17"/>
        <v>0</v>
      </c>
      <c r="U96" s="20">
        <f t="shared" ca="1" si="17"/>
        <v>0</v>
      </c>
      <c r="V96" s="20">
        <f t="shared" ca="1" si="17"/>
        <v>0</v>
      </c>
      <c r="W96" s="20">
        <f t="shared" ca="1" si="17"/>
        <v>0</v>
      </c>
      <c r="X96" s="20">
        <f t="shared" ca="1" si="17"/>
        <v>0</v>
      </c>
      <c r="Y96" s="20">
        <f t="shared" ca="1" si="17"/>
        <v>0</v>
      </c>
      <c r="Z96" s="20">
        <f t="shared" ca="1" si="17"/>
        <v>0</v>
      </c>
      <c r="AA96" s="20">
        <f t="shared" ca="1" si="17"/>
        <v>0</v>
      </c>
      <c r="AB96" s="20">
        <f t="shared" ca="1" si="17"/>
        <v>0</v>
      </c>
      <c r="AC96" s="17" t="str">
        <f t="shared" ca="1" si="15"/>
        <v>Ok</v>
      </c>
    </row>
    <row r="97" spans="1:29" x14ac:dyDescent="0.3">
      <c r="A97" s="17"/>
      <c r="B97" s="20">
        <f t="shared" ca="1" si="18"/>
        <v>0</v>
      </c>
      <c r="C97" s="20">
        <f t="shared" ca="1" si="18"/>
        <v>0</v>
      </c>
      <c r="D97" s="20">
        <f t="shared" ca="1" si="18"/>
        <v>0</v>
      </c>
      <c r="E97" s="20">
        <f t="shared" ca="1" si="18"/>
        <v>0</v>
      </c>
      <c r="F97" s="20">
        <f t="shared" ca="1" si="18"/>
        <v>0</v>
      </c>
      <c r="G97" s="20">
        <f t="shared" ca="1" si="18"/>
        <v>0</v>
      </c>
      <c r="H97" s="20">
        <f t="shared" ca="1" si="18"/>
        <v>0</v>
      </c>
      <c r="I97" s="20">
        <f t="shared" ca="1" si="18"/>
        <v>0</v>
      </c>
      <c r="J97" s="26">
        <f t="shared" ca="1" si="18"/>
        <v>0</v>
      </c>
      <c r="K97" s="27">
        <f ca="1">IFERROR(VLOOKUP($A97,FInal_Dealer,MATCH(K$3,'Final Dealer Work'!$B$2:$M$2,0),0),0)</f>
        <v>0</v>
      </c>
      <c r="L97" s="20">
        <f ca="1">IFERROR(VLOOKUP($A97,FInal_Dealer,MATCH(L$3,'Final Dealer Work'!$B$2:$M$2,0),0),0)</f>
        <v>0</v>
      </c>
      <c r="M97" s="20">
        <f ca="1">IFERROR(VLOOKUP($A97,FInal_Dealer,MATCH(M$3,'Final Dealer Work'!$B$2:$M$2,0),0),0)</f>
        <v>0</v>
      </c>
      <c r="N97" s="20">
        <f ca="1">IFERROR(VLOOKUP($A97,FInal_Dealer,MATCH(N$3,'Final Dealer Work'!$B$2:$M$2,0),0),0)</f>
        <v>0</v>
      </c>
      <c r="O97" s="20">
        <f ca="1">IFERROR(VLOOKUP($A97,FInal_Dealer,MATCH(O$3,'Final Dealer Work'!$B$2:$M$2,0),0),0)</f>
        <v>0</v>
      </c>
      <c r="P97" s="20">
        <f ca="1">IFERROR(VLOOKUP($A97,FInal_Dealer,MATCH(P$3,'Final Dealer Work'!$B$2:$M$2,0),0),0)</f>
        <v>0</v>
      </c>
      <c r="Q97" s="20">
        <f ca="1">IFERROR(VLOOKUP($A97,FInal_Dealer,MATCH(Q$3,'Final Dealer Work'!$B$2:$M$2,0),0),0)</f>
        <v>0</v>
      </c>
      <c r="R97" s="20">
        <f ca="1">IFERROR(VLOOKUP($A97,FInal_Dealer,MATCH(R$3,'Final Dealer Work'!$B$2:$M$2,0),0),0)</f>
        <v>0</v>
      </c>
      <c r="S97" s="26">
        <f ca="1">IFERROR(VLOOKUP($A97,FInal_Dealer,MATCH(S$3,'Final Dealer Work'!$B$2:$M$2,0),0),0)</f>
        <v>0</v>
      </c>
      <c r="T97" s="20">
        <f t="shared" ca="1" si="17"/>
        <v>0</v>
      </c>
      <c r="U97" s="20">
        <f t="shared" ca="1" si="17"/>
        <v>0</v>
      </c>
      <c r="V97" s="20">
        <f t="shared" ca="1" si="17"/>
        <v>0</v>
      </c>
      <c r="W97" s="20">
        <f t="shared" ca="1" si="17"/>
        <v>0</v>
      </c>
      <c r="X97" s="20">
        <f t="shared" ca="1" si="17"/>
        <v>0</v>
      </c>
      <c r="Y97" s="20">
        <f t="shared" ca="1" si="17"/>
        <v>0</v>
      </c>
      <c r="Z97" s="20">
        <f t="shared" ca="1" si="17"/>
        <v>0</v>
      </c>
      <c r="AA97" s="20">
        <f t="shared" ca="1" si="17"/>
        <v>0</v>
      </c>
      <c r="AB97" s="20">
        <f t="shared" ca="1" si="17"/>
        <v>0</v>
      </c>
      <c r="AC97" s="17" t="str">
        <f t="shared" ca="1" si="15"/>
        <v>Ok</v>
      </c>
    </row>
    <row r="98" spans="1:29" x14ac:dyDescent="0.3">
      <c r="A98" s="17"/>
      <c r="B98" s="20">
        <f t="shared" ca="1" si="18"/>
        <v>0</v>
      </c>
      <c r="C98" s="20">
        <f t="shared" ca="1" si="18"/>
        <v>0</v>
      </c>
      <c r="D98" s="20">
        <f t="shared" ca="1" si="18"/>
        <v>0</v>
      </c>
      <c r="E98" s="20">
        <f t="shared" ca="1" si="18"/>
        <v>0</v>
      </c>
      <c r="F98" s="20">
        <f t="shared" ca="1" si="18"/>
        <v>0</v>
      </c>
      <c r="G98" s="20">
        <f t="shared" ca="1" si="18"/>
        <v>0</v>
      </c>
      <c r="H98" s="20">
        <f t="shared" ca="1" si="18"/>
        <v>0</v>
      </c>
      <c r="I98" s="20">
        <f t="shared" ca="1" si="18"/>
        <v>0</v>
      </c>
      <c r="J98" s="26">
        <f t="shared" ca="1" si="18"/>
        <v>0</v>
      </c>
      <c r="K98" s="27">
        <f ca="1">IFERROR(VLOOKUP($A98,FInal_Dealer,MATCH(K$3,'Final Dealer Work'!$B$2:$M$2,0),0),0)</f>
        <v>0</v>
      </c>
      <c r="L98" s="20">
        <f ca="1">IFERROR(VLOOKUP($A98,FInal_Dealer,MATCH(L$3,'Final Dealer Work'!$B$2:$M$2,0),0),0)</f>
        <v>0</v>
      </c>
      <c r="M98" s="20">
        <f ca="1">IFERROR(VLOOKUP($A98,FInal_Dealer,MATCH(M$3,'Final Dealer Work'!$B$2:$M$2,0),0),0)</f>
        <v>0</v>
      </c>
      <c r="N98" s="20">
        <f ca="1">IFERROR(VLOOKUP($A98,FInal_Dealer,MATCH(N$3,'Final Dealer Work'!$B$2:$M$2,0),0),0)</f>
        <v>0</v>
      </c>
      <c r="O98" s="20">
        <f ca="1">IFERROR(VLOOKUP($A98,FInal_Dealer,MATCH(O$3,'Final Dealer Work'!$B$2:$M$2,0),0),0)</f>
        <v>0</v>
      </c>
      <c r="P98" s="20">
        <f ca="1">IFERROR(VLOOKUP($A98,FInal_Dealer,MATCH(P$3,'Final Dealer Work'!$B$2:$M$2,0),0),0)</f>
        <v>0</v>
      </c>
      <c r="Q98" s="20">
        <f ca="1">IFERROR(VLOOKUP($A98,FInal_Dealer,MATCH(Q$3,'Final Dealer Work'!$B$2:$M$2,0),0),0)</f>
        <v>0</v>
      </c>
      <c r="R98" s="20">
        <f ca="1">IFERROR(VLOOKUP($A98,FInal_Dealer,MATCH(R$3,'Final Dealer Work'!$B$2:$M$2,0),0),0)</f>
        <v>0</v>
      </c>
      <c r="S98" s="26">
        <f ca="1">IFERROR(VLOOKUP($A98,FInal_Dealer,MATCH(S$3,'Final Dealer Work'!$B$2:$M$2,0),0),0)</f>
        <v>0</v>
      </c>
      <c r="T98" s="20">
        <f t="shared" ca="1" si="17"/>
        <v>0</v>
      </c>
      <c r="U98" s="20">
        <f t="shared" ca="1" si="17"/>
        <v>0</v>
      </c>
      <c r="V98" s="20">
        <f t="shared" ca="1" si="17"/>
        <v>0</v>
      </c>
      <c r="W98" s="20">
        <f t="shared" ca="1" si="17"/>
        <v>0</v>
      </c>
      <c r="X98" s="20">
        <f t="shared" ca="1" si="17"/>
        <v>0</v>
      </c>
      <c r="Y98" s="20">
        <f t="shared" ca="1" si="17"/>
        <v>0</v>
      </c>
      <c r="Z98" s="20">
        <f t="shared" ca="1" si="17"/>
        <v>0</v>
      </c>
      <c r="AA98" s="20">
        <f t="shared" ca="1" si="17"/>
        <v>0</v>
      </c>
      <c r="AB98" s="20">
        <f t="shared" ca="1" si="17"/>
        <v>0</v>
      </c>
      <c r="AC98" s="17" t="str">
        <f t="shared" ca="1" si="15"/>
        <v>Ok</v>
      </c>
    </row>
    <row r="99" spans="1:29" x14ac:dyDescent="0.3">
      <c r="A99" s="17"/>
      <c r="B99" s="20">
        <f t="shared" ca="1" si="18"/>
        <v>0</v>
      </c>
      <c r="C99" s="20">
        <f t="shared" ca="1" si="18"/>
        <v>0</v>
      </c>
      <c r="D99" s="20">
        <f t="shared" ca="1" si="18"/>
        <v>0</v>
      </c>
      <c r="E99" s="20">
        <f t="shared" ca="1" si="18"/>
        <v>0</v>
      </c>
      <c r="F99" s="20">
        <f t="shared" ca="1" si="18"/>
        <v>0</v>
      </c>
      <c r="G99" s="20">
        <f t="shared" ca="1" si="18"/>
        <v>0</v>
      </c>
      <c r="H99" s="20">
        <f t="shared" ca="1" si="18"/>
        <v>0</v>
      </c>
      <c r="I99" s="20">
        <f t="shared" ca="1" si="18"/>
        <v>0</v>
      </c>
      <c r="J99" s="20">
        <f t="shared" ca="1" si="18"/>
        <v>0</v>
      </c>
      <c r="K99" s="27">
        <f ca="1">IFERROR(VLOOKUP($A99,FInal_Dealer,MATCH(K$3,'Final Dealer Work'!$B$2:$M$2,0),0),0)</f>
        <v>0</v>
      </c>
      <c r="L99" s="20">
        <f ca="1">IFERROR(VLOOKUP($A99,FInal_Dealer,MATCH(L$3,'Final Dealer Work'!$B$2:$M$2,0),0),0)</f>
        <v>0</v>
      </c>
      <c r="M99" s="20">
        <f ca="1">IFERROR(VLOOKUP($A99,FInal_Dealer,MATCH(M$3,'Final Dealer Work'!$B$2:$M$2,0),0),0)</f>
        <v>0</v>
      </c>
      <c r="N99" s="20">
        <f ca="1">IFERROR(VLOOKUP($A99,FInal_Dealer,MATCH(N$3,'Final Dealer Work'!$B$2:$M$2,0),0),0)</f>
        <v>0</v>
      </c>
      <c r="O99" s="20">
        <f ca="1">IFERROR(VLOOKUP($A99,FInal_Dealer,MATCH(O$3,'Final Dealer Work'!$B$2:$M$2,0),0),0)</f>
        <v>0</v>
      </c>
      <c r="P99" s="20">
        <f ca="1">IFERROR(VLOOKUP($A99,FInal_Dealer,MATCH(P$3,'Final Dealer Work'!$B$2:$M$2,0),0),0)</f>
        <v>0</v>
      </c>
      <c r="Q99" s="20">
        <f ca="1">IFERROR(VLOOKUP($A99,FInal_Dealer,MATCH(Q$3,'Final Dealer Work'!$B$2:$M$2,0),0),0)</f>
        <v>0</v>
      </c>
      <c r="R99" s="20">
        <f ca="1">IFERROR(VLOOKUP($A99,FInal_Dealer,MATCH(R$3,'Final Dealer Work'!$B$2:$M$2,0),0),0)</f>
        <v>0</v>
      </c>
      <c r="S99" s="26">
        <f ca="1">IFERROR(VLOOKUP($A99,FInal_Dealer,MATCH(S$3,'Final Dealer Work'!$B$2:$M$2,0),0),0)</f>
        <v>0</v>
      </c>
      <c r="T99" s="20">
        <f t="shared" ca="1" si="17"/>
        <v>0</v>
      </c>
      <c r="U99" s="20">
        <f t="shared" ca="1" si="17"/>
        <v>0</v>
      </c>
      <c r="V99" s="20">
        <f t="shared" ca="1" si="17"/>
        <v>0</v>
      </c>
      <c r="W99" s="20">
        <f t="shared" ca="1" si="17"/>
        <v>0</v>
      </c>
      <c r="X99" s="20">
        <f t="shared" ca="1" si="17"/>
        <v>0</v>
      </c>
      <c r="Y99" s="20">
        <f t="shared" ca="1" si="17"/>
        <v>0</v>
      </c>
      <c r="Z99" s="20">
        <f t="shared" ca="1" si="17"/>
        <v>0</v>
      </c>
      <c r="AA99" s="20">
        <f t="shared" ca="1" si="17"/>
        <v>0</v>
      </c>
      <c r="AB99" s="20">
        <f t="shared" ca="1" si="17"/>
        <v>0</v>
      </c>
      <c r="AC99" s="17" t="str">
        <f t="shared" ca="1" si="15"/>
        <v>Ok</v>
      </c>
    </row>
    <row r="100" spans="1:29" x14ac:dyDescent="0.3">
      <c r="A100" s="17"/>
      <c r="B100" s="20">
        <f t="shared" ca="1" si="18"/>
        <v>0</v>
      </c>
      <c r="C100" s="20">
        <f t="shared" ca="1" si="18"/>
        <v>0</v>
      </c>
      <c r="D100" s="20">
        <f t="shared" ca="1" si="18"/>
        <v>0</v>
      </c>
      <c r="E100" s="20">
        <f t="shared" ca="1" si="18"/>
        <v>0</v>
      </c>
      <c r="F100" s="20">
        <f t="shared" ca="1" si="18"/>
        <v>0</v>
      </c>
      <c r="G100" s="20">
        <f t="shared" ca="1" si="18"/>
        <v>0</v>
      </c>
      <c r="H100" s="20">
        <f t="shared" ca="1" si="18"/>
        <v>0</v>
      </c>
      <c r="I100" s="20">
        <f t="shared" ca="1" si="18"/>
        <v>0</v>
      </c>
      <c r="J100" s="26">
        <f t="shared" ca="1" si="18"/>
        <v>0</v>
      </c>
      <c r="K100" s="27">
        <f ca="1">IFERROR(VLOOKUP($A100,FInal_Dealer,MATCH(K$3,'Final Dealer Work'!$B$2:$M$2,0),0),0)</f>
        <v>0</v>
      </c>
      <c r="L100" s="20">
        <f ca="1">IFERROR(VLOOKUP($A100,FInal_Dealer,MATCH(L$3,'Final Dealer Work'!$B$2:$M$2,0),0),0)</f>
        <v>0</v>
      </c>
      <c r="M100" s="20">
        <f ca="1">IFERROR(VLOOKUP($A100,FInal_Dealer,MATCH(M$3,'Final Dealer Work'!$B$2:$M$2,0),0),0)</f>
        <v>0</v>
      </c>
      <c r="N100" s="20">
        <f ca="1">IFERROR(VLOOKUP($A100,FInal_Dealer,MATCH(N$3,'Final Dealer Work'!$B$2:$M$2,0),0),0)</f>
        <v>0</v>
      </c>
      <c r="O100" s="20">
        <f ca="1">IFERROR(VLOOKUP($A100,FInal_Dealer,MATCH(O$3,'Final Dealer Work'!$B$2:$M$2,0),0),0)</f>
        <v>0</v>
      </c>
      <c r="P100" s="20">
        <f ca="1">IFERROR(VLOOKUP($A100,FInal_Dealer,MATCH(P$3,'Final Dealer Work'!$B$2:$M$2,0),0),0)</f>
        <v>0</v>
      </c>
      <c r="Q100" s="20">
        <f ca="1">IFERROR(VLOOKUP($A100,FInal_Dealer,MATCH(Q$3,'Final Dealer Work'!$B$2:$M$2,0),0),0)</f>
        <v>0</v>
      </c>
      <c r="R100" s="20">
        <f ca="1">IFERROR(VLOOKUP($A100,FInal_Dealer,MATCH(R$3,'Final Dealer Work'!$B$2:$M$2,0),0),0)</f>
        <v>0</v>
      </c>
      <c r="S100" s="26">
        <f ca="1">IFERROR(VLOOKUP($A100,FInal_Dealer,MATCH(S$3,'Final Dealer Work'!$B$2:$M$2,0),0),0)</f>
        <v>0</v>
      </c>
      <c r="T100" s="20">
        <f t="shared" ca="1" si="17"/>
        <v>0</v>
      </c>
      <c r="U100" s="20">
        <f t="shared" ca="1" si="17"/>
        <v>0</v>
      </c>
      <c r="V100" s="20">
        <f t="shared" ca="1" si="17"/>
        <v>0</v>
      </c>
      <c r="W100" s="20">
        <f t="shared" ca="1" si="17"/>
        <v>0</v>
      </c>
      <c r="X100" s="20">
        <f t="shared" ca="1" si="17"/>
        <v>0</v>
      </c>
      <c r="Y100" s="20">
        <f t="shared" ca="1" si="17"/>
        <v>0</v>
      </c>
      <c r="Z100" s="20">
        <f t="shared" ca="1" si="17"/>
        <v>0</v>
      </c>
      <c r="AA100" s="20">
        <f t="shared" ca="1" si="17"/>
        <v>0</v>
      </c>
      <c r="AB100" s="20">
        <f t="shared" ca="1" si="17"/>
        <v>0</v>
      </c>
      <c r="AC100" s="17" t="str">
        <f t="shared" ca="1" si="15"/>
        <v>Ok</v>
      </c>
    </row>
    <row r="101" spans="1:29" x14ac:dyDescent="0.3">
      <c r="A101" s="17"/>
      <c r="B101" s="20">
        <f t="shared" ca="1" si="18"/>
        <v>0</v>
      </c>
      <c r="C101" s="20">
        <f t="shared" ca="1" si="18"/>
        <v>0</v>
      </c>
      <c r="D101" s="20">
        <f t="shared" ca="1" si="18"/>
        <v>0</v>
      </c>
      <c r="E101" s="20">
        <f t="shared" ca="1" si="18"/>
        <v>0</v>
      </c>
      <c r="F101" s="20">
        <f t="shared" ca="1" si="18"/>
        <v>0</v>
      </c>
      <c r="G101" s="20">
        <f t="shared" ca="1" si="18"/>
        <v>0</v>
      </c>
      <c r="H101" s="20">
        <f t="shared" ca="1" si="18"/>
        <v>0</v>
      </c>
      <c r="I101" s="20">
        <f t="shared" ca="1" si="18"/>
        <v>0</v>
      </c>
      <c r="J101" s="26">
        <f t="shared" ca="1" si="18"/>
        <v>0</v>
      </c>
      <c r="K101" s="27">
        <f ca="1">IFERROR(VLOOKUP($A101,FInal_Dealer,MATCH(K$3,'Final Dealer Work'!$B$2:$M$2,0),0),0)</f>
        <v>0</v>
      </c>
      <c r="L101" s="20">
        <f ca="1">IFERROR(VLOOKUP($A101,FInal_Dealer,MATCH(L$3,'Final Dealer Work'!$B$2:$M$2,0),0),0)</f>
        <v>0</v>
      </c>
      <c r="M101" s="20">
        <f ca="1">IFERROR(VLOOKUP($A101,FInal_Dealer,MATCH(M$3,'Final Dealer Work'!$B$2:$M$2,0),0),0)</f>
        <v>0</v>
      </c>
      <c r="N101" s="20">
        <f ca="1">IFERROR(VLOOKUP($A101,FInal_Dealer,MATCH(N$3,'Final Dealer Work'!$B$2:$M$2,0),0),0)</f>
        <v>0</v>
      </c>
      <c r="O101" s="20">
        <f ca="1">IFERROR(VLOOKUP($A101,FInal_Dealer,MATCH(O$3,'Final Dealer Work'!$B$2:$M$2,0),0),0)</f>
        <v>0</v>
      </c>
      <c r="P101" s="20">
        <f ca="1">IFERROR(VLOOKUP($A101,FInal_Dealer,MATCH(P$3,'Final Dealer Work'!$B$2:$M$2,0),0),0)</f>
        <v>0</v>
      </c>
      <c r="Q101" s="20">
        <f ca="1">IFERROR(VLOOKUP($A101,FInal_Dealer,MATCH(Q$3,'Final Dealer Work'!$B$2:$M$2,0),0),0)</f>
        <v>0</v>
      </c>
      <c r="R101" s="20">
        <f ca="1">IFERROR(VLOOKUP($A101,FInal_Dealer,MATCH(R$3,'Final Dealer Work'!$B$2:$M$2,0),0),0)</f>
        <v>0</v>
      </c>
      <c r="S101" s="26">
        <f ca="1">IFERROR(VLOOKUP($A101,FInal_Dealer,MATCH(S$3,'Final Dealer Work'!$B$2:$M$2,0),0),0)</f>
        <v>0</v>
      </c>
      <c r="T101" s="20">
        <f t="shared" ca="1" si="17"/>
        <v>0</v>
      </c>
      <c r="U101" s="20">
        <f t="shared" ca="1" si="17"/>
        <v>0</v>
      </c>
      <c r="V101" s="20">
        <f t="shared" ca="1" si="17"/>
        <v>0</v>
      </c>
      <c r="W101" s="20">
        <f t="shared" ca="1" si="17"/>
        <v>0</v>
      </c>
      <c r="X101" s="20">
        <f t="shared" ca="1" si="17"/>
        <v>0</v>
      </c>
      <c r="Y101" s="20">
        <f t="shared" ca="1" si="17"/>
        <v>0</v>
      </c>
      <c r="Z101" s="20">
        <f t="shared" ca="1" si="17"/>
        <v>0</v>
      </c>
      <c r="AA101" s="20">
        <f t="shared" ca="1" si="17"/>
        <v>0</v>
      </c>
      <c r="AB101" s="20">
        <f t="shared" ca="1" si="17"/>
        <v>0</v>
      </c>
      <c r="AC101" s="17" t="str">
        <f t="shared" ca="1" si="15"/>
        <v>Ok</v>
      </c>
    </row>
    <row r="102" spans="1:29" x14ac:dyDescent="0.3">
      <c r="A102" s="17"/>
      <c r="B102" s="20">
        <f t="shared" ca="1" si="18"/>
        <v>0</v>
      </c>
      <c r="C102" s="20">
        <f t="shared" ca="1" si="18"/>
        <v>0</v>
      </c>
      <c r="D102" s="20">
        <f t="shared" ca="1" si="18"/>
        <v>0</v>
      </c>
      <c r="E102" s="20">
        <f t="shared" ca="1" si="18"/>
        <v>0</v>
      </c>
      <c r="F102" s="20">
        <f t="shared" ca="1" si="18"/>
        <v>0</v>
      </c>
      <c r="G102" s="20">
        <f t="shared" ca="1" si="18"/>
        <v>0</v>
      </c>
      <c r="H102" s="20">
        <f t="shared" ca="1" si="18"/>
        <v>0</v>
      </c>
      <c r="I102" s="20">
        <f t="shared" ca="1" si="18"/>
        <v>0</v>
      </c>
      <c r="J102" s="26">
        <f t="shared" ca="1" si="18"/>
        <v>0</v>
      </c>
      <c r="K102" s="27">
        <f ca="1">IFERROR(VLOOKUP($A102,FInal_Dealer,MATCH(K$3,'Final Dealer Work'!$B$2:$M$2,0),0),0)</f>
        <v>0</v>
      </c>
      <c r="L102" s="20">
        <f ca="1">IFERROR(VLOOKUP($A102,FInal_Dealer,MATCH(L$3,'Final Dealer Work'!$B$2:$M$2,0),0),0)</f>
        <v>0</v>
      </c>
      <c r="M102" s="20">
        <f ca="1">IFERROR(VLOOKUP($A102,FInal_Dealer,MATCH(M$3,'Final Dealer Work'!$B$2:$M$2,0),0),0)</f>
        <v>0</v>
      </c>
      <c r="N102" s="20">
        <f ca="1">IFERROR(VLOOKUP($A102,FInal_Dealer,MATCH(N$3,'Final Dealer Work'!$B$2:$M$2,0),0),0)</f>
        <v>0</v>
      </c>
      <c r="O102" s="20">
        <f ca="1">IFERROR(VLOOKUP($A102,FInal_Dealer,MATCH(O$3,'Final Dealer Work'!$B$2:$M$2,0),0),0)</f>
        <v>0</v>
      </c>
      <c r="P102" s="20">
        <f ca="1">IFERROR(VLOOKUP($A102,FInal_Dealer,MATCH(P$3,'Final Dealer Work'!$B$2:$M$2,0),0),0)</f>
        <v>0</v>
      </c>
      <c r="Q102" s="20">
        <f ca="1">IFERROR(VLOOKUP($A102,FInal_Dealer,MATCH(Q$3,'Final Dealer Work'!$B$2:$M$2,0),0),0)</f>
        <v>0</v>
      </c>
      <c r="R102" s="20">
        <f ca="1">IFERROR(VLOOKUP($A102,FInal_Dealer,MATCH(R$3,'Final Dealer Work'!$B$2:$M$2,0),0),0)</f>
        <v>0</v>
      </c>
      <c r="S102" s="26">
        <f ca="1">IFERROR(VLOOKUP($A102,FInal_Dealer,MATCH(S$3,'Final Dealer Work'!$B$2:$M$2,0),0),0)</f>
        <v>0</v>
      </c>
      <c r="T102" s="20">
        <f t="shared" ca="1" si="17"/>
        <v>0</v>
      </c>
      <c r="U102" s="20">
        <f t="shared" ca="1" si="17"/>
        <v>0</v>
      </c>
      <c r="V102" s="20">
        <f t="shared" ca="1" si="17"/>
        <v>0</v>
      </c>
      <c r="W102" s="20">
        <f t="shared" ca="1" si="17"/>
        <v>0</v>
      </c>
      <c r="X102" s="20">
        <f t="shared" ca="1" si="17"/>
        <v>0</v>
      </c>
      <c r="Y102" s="20">
        <f t="shared" ca="1" si="17"/>
        <v>0</v>
      </c>
      <c r="Z102" s="20">
        <f t="shared" ca="1" si="17"/>
        <v>0</v>
      </c>
      <c r="AA102" s="20">
        <f t="shared" ca="1" si="17"/>
        <v>0</v>
      </c>
      <c r="AB102" s="20">
        <f t="shared" ca="1" si="17"/>
        <v>0</v>
      </c>
      <c r="AC102" s="17" t="str">
        <f t="shared" ca="1" si="15"/>
        <v>Ok</v>
      </c>
    </row>
    <row r="103" spans="1:29" x14ac:dyDescent="0.3">
      <c r="A103" s="17"/>
      <c r="B103" s="20">
        <f t="shared" ca="1" si="18"/>
        <v>0</v>
      </c>
      <c r="C103" s="20">
        <f t="shared" ca="1" si="18"/>
        <v>0</v>
      </c>
      <c r="D103" s="20">
        <f t="shared" ca="1" si="18"/>
        <v>0</v>
      </c>
      <c r="E103" s="20">
        <f t="shared" ca="1" si="18"/>
        <v>0</v>
      </c>
      <c r="F103" s="20">
        <f t="shared" ca="1" si="18"/>
        <v>0</v>
      </c>
      <c r="G103" s="20">
        <f t="shared" ca="1" si="18"/>
        <v>0</v>
      </c>
      <c r="H103" s="20">
        <f t="shared" ca="1" si="18"/>
        <v>0</v>
      </c>
      <c r="I103" s="20">
        <f t="shared" ca="1" si="18"/>
        <v>0</v>
      </c>
      <c r="J103" s="26">
        <f t="shared" ca="1" si="18"/>
        <v>0</v>
      </c>
      <c r="K103" s="27">
        <f ca="1">IFERROR(VLOOKUP($A103,FInal_Dealer,MATCH(K$3,'Final Dealer Work'!$B$2:$M$2,0),0),0)</f>
        <v>0</v>
      </c>
      <c r="L103" s="20">
        <f ca="1">IFERROR(VLOOKUP($A103,FInal_Dealer,MATCH(L$3,'Final Dealer Work'!$B$2:$M$2,0),0),0)</f>
        <v>0</v>
      </c>
      <c r="M103" s="20">
        <f ca="1">IFERROR(VLOOKUP($A103,FInal_Dealer,MATCH(M$3,'Final Dealer Work'!$B$2:$M$2,0),0),0)</f>
        <v>0</v>
      </c>
      <c r="N103" s="20">
        <f ca="1">IFERROR(VLOOKUP($A103,FInal_Dealer,MATCH(N$3,'Final Dealer Work'!$B$2:$M$2,0),0),0)</f>
        <v>0</v>
      </c>
      <c r="O103" s="20">
        <f ca="1">IFERROR(VLOOKUP($A103,FInal_Dealer,MATCH(O$3,'Final Dealer Work'!$B$2:$M$2,0),0),0)</f>
        <v>0</v>
      </c>
      <c r="P103" s="20">
        <f ca="1">IFERROR(VLOOKUP($A103,FInal_Dealer,MATCH(P$3,'Final Dealer Work'!$B$2:$M$2,0),0),0)</f>
        <v>0</v>
      </c>
      <c r="Q103" s="20">
        <f ca="1">IFERROR(VLOOKUP($A103,FInal_Dealer,MATCH(Q$3,'Final Dealer Work'!$B$2:$M$2,0),0),0)</f>
        <v>0</v>
      </c>
      <c r="R103" s="20">
        <f ca="1">IFERROR(VLOOKUP($A103,FInal_Dealer,MATCH(R$3,'Final Dealer Work'!$B$2:$M$2,0),0),0)</f>
        <v>0</v>
      </c>
      <c r="S103" s="26">
        <f ca="1">IFERROR(VLOOKUP($A103,FInal_Dealer,MATCH(S$3,'Final Dealer Work'!$B$2:$M$2,0),0),0)</f>
        <v>0</v>
      </c>
      <c r="T103" s="20">
        <f t="shared" ca="1" si="17"/>
        <v>0</v>
      </c>
      <c r="U103" s="20">
        <f t="shared" ca="1" si="17"/>
        <v>0</v>
      </c>
      <c r="V103" s="20">
        <f t="shared" ca="1" si="17"/>
        <v>0</v>
      </c>
      <c r="W103" s="20">
        <f t="shared" ca="1" si="17"/>
        <v>0</v>
      </c>
      <c r="X103" s="20">
        <f t="shared" ca="1" si="17"/>
        <v>0</v>
      </c>
      <c r="Y103" s="20">
        <f t="shared" ca="1" si="17"/>
        <v>0</v>
      </c>
      <c r="Z103" s="20">
        <f t="shared" ca="1" si="17"/>
        <v>0</v>
      </c>
      <c r="AA103" s="20">
        <f t="shared" ca="1" si="17"/>
        <v>0</v>
      </c>
      <c r="AB103" s="20">
        <f t="shared" ca="1" si="17"/>
        <v>0</v>
      </c>
      <c r="AC103" s="17" t="str">
        <f t="shared" ca="1" si="15"/>
        <v>Ok</v>
      </c>
    </row>
    <row r="104" spans="1:29" x14ac:dyDescent="0.3">
      <c r="A104" s="17"/>
      <c r="B104" s="20">
        <f t="shared" ca="1" si="18"/>
        <v>0</v>
      </c>
      <c r="C104" s="20">
        <f t="shared" ca="1" si="18"/>
        <v>0</v>
      </c>
      <c r="D104" s="20">
        <f t="shared" ca="1" si="18"/>
        <v>0</v>
      </c>
      <c r="E104" s="20">
        <f t="shared" ca="1" si="18"/>
        <v>0</v>
      </c>
      <c r="F104" s="20">
        <f t="shared" ca="1" si="18"/>
        <v>0</v>
      </c>
      <c r="G104" s="20">
        <f t="shared" ca="1" si="18"/>
        <v>0</v>
      </c>
      <c r="H104" s="20">
        <f t="shared" ca="1" si="18"/>
        <v>0</v>
      </c>
      <c r="I104" s="20">
        <f t="shared" ca="1" si="18"/>
        <v>0</v>
      </c>
      <c r="J104" s="26">
        <f t="shared" ca="1" si="18"/>
        <v>0</v>
      </c>
      <c r="K104" s="27">
        <f ca="1">IFERROR(VLOOKUP($A104,FInal_Dealer,MATCH(K$3,'Final Dealer Work'!$B$2:$M$2,0),0),0)</f>
        <v>0</v>
      </c>
      <c r="L104" s="20">
        <f ca="1">IFERROR(VLOOKUP($A104,FInal_Dealer,MATCH(L$3,'Final Dealer Work'!$B$2:$M$2,0),0),0)</f>
        <v>0</v>
      </c>
      <c r="M104" s="20">
        <f ca="1">IFERROR(VLOOKUP($A104,FInal_Dealer,MATCH(M$3,'Final Dealer Work'!$B$2:$M$2,0),0),0)</f>
        <v>0</v>
      </c>
      <c r="N104" s="20">
        <f ca="1">IFERROR(VLOOKUP($A104,FInal_Dealer,MATCH(N$3,'Final Dealer Work'!$B$2:$M$2,0),0),0)</f>
        <v>0</v>
      </c>
      <c r="O104" s="20">
        <f ca="1">IFERROR(VLOOKUP($A104,FInal_Dealer,MATCH(O$3,'Final Dealer Work'!$B$2:$M$2,0),0),0)</f>
        <v>0</v>
      </c>
      <c r="P104" s="20">
        <f ca="1">IFERROR(VLOOKUP($A104,FInal_Dealer,MATCH(P$3,'Final Dealer Work'!$B$2:$M$2,0),0),0)</f>
        <v>0</v>
      </c>
      <c r="Q104" s="20">
        <f ca="1">IFERROR(VLOOKUP($A104,FInal_Dealer,MATCH(Q$3,'Final Dealer Work'!$B$2:$M$2,0),0),0)</f>
        <v>0</v>
      </c>
      <c r="R104" s="20">
        <f ca="1">IFERROR(VLOOKUP($A104,FInal_Dealer,MATCH(R$3,'Final Dealer Work'!$B$2:$M$2,0),0),0)</f>
        <v>0</v>
      </c>
      <c r="S104" s="26">
        <f ca="1">IFERROR(VLOOKUP($A104,FInal_Dealer,MATCH(S$3,'Final Dealer Work'!$B$2:$M$2,0),0),0)</f>
        <v>0</v>
      </c>
      <c r="T104" s="20">
        <f t="shared" ca="1" si="17"/>
        <v>0</v>
      </c>
      <c r="U104" s="20">
        <f t="shared" ca="1" si="17"/>
        <v>0</v>
      </c>
      <c r="V104" s="20">
        <f t="shared" ca="1" si="17"/>
        <v>0</v>
      </c>
      <c r="W104" s="20">
        <f t="shared" ca="1" si="17"/>
        <v>0</v>
      </c>
      <c r="X104" s="20">
        <f t="shared" ca="1" si="17"/>
        <v>0</v>
      </c>
      <c r="Y104" s="20">
        <f t="shared" ca="1" si="17"/>
        <v>0</v>
      </c>
      <c r="Z104" s="20">
        <f t="shared" ca="1" si="17"/>
        <v>0</v>
      </c>
      <c r="AA104" s="20">
        <f t="shared" ca="1" si="17"/>
        <v>0</v>
      </c>
      <c r="AB104" s="20">
        <f t="shared" ca="1" si="17"/>
        <v>0</v>
      </c>
      <c r="AC104" s="17" t="str">
        <f t="shared" ca="1" si="15"/>
        <v>Ok</v>
      </c>
    </row>
    <row r="105" spans="1:29" x14ac:dyDescent="0.3">
      <c r="A105" s="17"/>
      <c r="B105" s="20">
        <f t="shared" ca="1" si="18"/>
        <v>0</v>
      </c>
      <c r="C105" s="20">
        <f t="shared" ca="1" si="18"/>
        <v>0</v>
      </c>
      <c r="D105" s="20">
        <f t="shared" ca="1" si="18"/>
        <v>0</v>
      </c>
      <c r="E105" s="20">
        <f t="shared" ca="1" si="18"/>
        <v>0</v>
      </c>
      <c r="F105" s="20">
        <f t="shared" ca="1" si="18"/>
        <v>0</v>
      </c>
      <c r="G105" s="20">
        <f t="shared" ca="1" si="18"/>
        <v>0</v>
      </c>
      <c r="H105" s="20">
        <f t="shared" ca="1" si="18"/>
        <v>0</v>
      </c>
      <c r="I105" s="20">
        <f t="shared" ca="1" si="18"/>
        <v>0</v>
      </c>
      <c r="J105" s="26">
        <f t="shared" ca="1" si="18"/>
        <v>0</v>
      </c>
      <c r="K105" s="27">
        <f ca="1">IFERROR(VLOOKUP($A105,FInal_Dealer,MATCH(K$3,'Final Dealer Work'!$B$2:$M$2,0),0),0)</f>
        <v>0</v>
      </c>
      <c r="L105" s="20">
        <f ca="1">IFERROR(VLOOKUP($A105,FInal_Dealer,MATCH(L$3,'Final Dealer Work'!$B$2:$M$2,0),0),0)</f>
        <v>0</v>
      </c>
      <c r="M105" s="20">
        <f ca="1">IFERROR(VLOOKUP($A105,FInal_Dealer,MATCH(M$3,'Final Dealer Work'!$B$2:$M$2,0),0),0)</f>
        <v>0</v>
      </c>
      <c r="N105" s="20">
        <f ca="1">IFERROR(VLOOKUP($A105,FInal_Dealer,MATCH(N$3,'Final Dealer Work'!$B$2:$M$2,0),0),0)</f>
        <v>0</v>
      </c>
      <c r="O105" s="20">
        <f ca="1">IFERROR(VLOOKUP($A105,FInal_Dealer,MATCH(O$3,'Final Dealer Work'!$B$2:$M$2,0),0),0)</f>
        <v>0</v>
      </c>
      <c r="P105" s="20">
        <f ca="1">IFERROR(VLOOKUP($A105,FInal_Dealer,MATCH(P$3,'Final Dealer Work'!$B$2:$M$2,0),0),0)</f>
        <v>0</v>
      </c>
      <c r="Q105" s="20">
        <f ca="1">IFERROR(VLOOKUP($A105,FInal_Dealer,MATCH(Q$3,'Final Dealer Work'!$B$2:$M$2,0),0),0)</f>
        <v>0</v>
      </c>
      <c r="R105" s="20">
        <f ca="1">IFERROR(VLOOKUP($A105,FInal_Dealer,MATCH(R$3,'Final Dealer Work'!$B$2:$M$2,0),0),0)</f>
        <v>0</v>
      </c>
      <c r="S105" s="26">
        <f ca="1">IFERROR(VLOOKUP($A105,FInal_Dealer,MATCH(S$3,'Final Dealer Work'!$B$2:$M$2,0),0),0)</f>
        <v>0</v>
      </c>
      <c r="T105" s="20">
        <f t="shared" ca="1" si="17"/>
        <v>0</v>
      </c>
      <c r="U105" s="20">
        <f t="shared" ca="1" si="17"/>
        <v>0</v>
      </c>
      <c r="V105" s="20">
        <f t="shared" ca="1" si="17"/>
        <v>0</v>
      </c>
      <c r="W105" s="20">
        <f t="shared" ca="1" si="17"/>
        <v>0</v>
      </c>
      <c r="X105" s="20">
        <f t="shared" ca="1" si="17"/>
        <v>0</v>
      </c>
      <c r="Y105" s="20">
        <f t="shared" ca="1" si="17"/>
        <v>0</v>
      </c>
      <c r="Z105" s="20">
        <f t="shared" ca="1" si="17"/>
        <v>0</v>
      </c>
      <c r="AA105" s="20">
        <f t="shared" ca="1" si="17"/>
        <v>0</v>
      </c>
      <c r="AB105" s="20">
        <f t="shared" ca="1" si="17"/>
        <v>0</v>
      </c>
      <c r="AC105" s="17" t="str">
        <f t="shared" ca="1" si="15"/>
        <v>Ok</v>
      </c>
    </row>
    <row r="106" spans="1:29" x14ac:dyDescent="0.3">
      <c r="A106" s="17"/>
      <c r="B106" s="20">
        <f t="shared" ca="1" si="18"/>
        <v>0</v>
      </c>
      <c r="C106" s="20">
        <f t="shared" ca="1" si="18"/>
        <v>0</v>
      </c>
      <c r="D106" s="20">
        <f t="shared" ca="1" si="18"/>
        <v>0</v>
      </c>
      <c r="E106" s="20">
        <f t="shared" ca="1" si="18"/>
        <v>0</v>
      </c>
      <c r="F106" s="20">
        <f t="shared" ca="1" si="18"/>
        <v>0</v>
      </c>
      <c r="G106" s="20">
        <f t="shared" ca="1" si="18"/>
        <v>0</v>
      </c>
      <c r="H106" s="20">
        <f t="shared" ca="1" si="18"/>
        <v>0</v>
      </c>
      <c r="I106" s="20">
        <f t="shared" ca="1" si="18"/>
        <v>0</v>
      </c>
      <c r="J106" s="26">
        <f t="shared" ca="1" si="18"/>
        <v>0</v>
      </c>
      <c r="K106" s="27">
        <f ca="1">IFERROR(VLOOKUP($A106,FInal_Dealer,MATCH(K$3,'Final Dealer Work'!$B$2:$M$2,0),0),0)</f>
        <v>0</v>
      </c>
      <c r="L106" s="20">
        <f ca="1">IFERROR(VLOOKUP($A106,FInal_Dealer,MATCH(L$3,'Final Dealer Work'!$B$2:$M$2,0),0),0)</f>
        <v>0</v>
      </c>
      <c r="M106" s="20">
        <f ca="1">IFERROR(VLOOKUP($A106,FInal_Dealer,MATCH(M$3,'Final Dealer Work'!$B$2:$M$2,0),0),0)</f>
        <v>0</v>
      </c>
      <c r="N106" s="20">
        <f ca="1">IFERROR(VLOOKUP($A106,FInal_Dealer,MATCH(N$3,'Final Dealer Work'!$B$2:$M$2,0),0),0)</f>
        <v>0</v>
      </c>
      <c r="O106" s="20">
        <f ca="1">IFERROR(VLOOKUP($A106,FInal_Dealer,MATCH(O$3,'Final Dealer Work'!$B$2:$M$2,0),0),0)</f>
        <v>0</v>
      </c>
      <c r="P106" s="20">
        <f ca="1">IFERROR(VLOOKUP($A106,FInal_Dealer,MATCH(P$3,'Final Dealer Work'!$B$2:$M$2,0),0),0)</f>
        <v>0</v>
      </c>
      <c r="Q106" s="20">
        <f ca="1">IFERROR(VLOOKUP($A106,FInal_Dealer,MATCH(Q$3,'Final Dealer Work'!$B$2:$M$2,0),0),0)</f>
        <v>0</v>
      </c>
      <c r="R106" s="20">
        <f ca="1">IFERROR(VLOOKUP($A106,FInal_Dealer,MATCH(R$3,'Final Dealer Work'!$B$2:$M$2,0),0),0)</f>
        <v>0</v>
      </c>
      <c r="S106" s="26">
        <f ca="1">IFERROR(VLOOKUP($A106,FInal_Dealer,MATCH(S$3,'Final Dealer Work'!$B$2:$M$2,0),0),0)</f>
        <v>0</v>
      </c>
      <c r="T106" s="20">
        <f t="shared" ca="1" si="17"/>
        <v>0</v>
      </c>
      <c r="U106" s="20">
        <f t="shared" ca="1" si="17"/>
        <v>0</v>
      </c>
      <c r="V106" s="20">
        <f t="shared" ca="1" si="17"/>
        <v>0</v>
      </c>
      <c r="W106" s="20">
        <f t="shared" ca="1" si="17"/>
        <v>0</v>
      </c>
      <c r="X106" s="20">
        <f t="shared" ca="1" si="17"/>
        <v>0</v>
      </c>
      <c r="Y106" s="20">
        <f t="shared" ca="1" si="17"/>
        <v>0</v>
      </c>
      <c r="Z106" s="20">
        <f t="shared" ca="1" si="17"/>
        <v>0</v>
      </c>
      <c r="AA106" s="20">
        <f t="shared" ca="1" si="17"/>
        <v>0</v>
      </c>
      <c r="AB106" s="20">
        <f t="shared" ca="1" si="17"/>
        <v>0</v>
      </c>
      <c r="AC106" s="17" t="str">
        <f t="shared" ca="1" si="15"/>
        <v>Ok</v>
      </c>
    </row>
    <row r="107" spans="1:29" x14ac:dyDescent="0.3">
      <c r="A107" s="17"/>
      <c r="B107" s="20">
        <f t="shared" ca="1" si="18"/>
        <v>0</v>
      </c>
      <c r="C107" s="20">
        <f t="shared" ca="1" si="18"/>
        <v>0</v>
      </c>
      <c r="D107" s="20">
        <f t="shared" ca="1" si="18"/>
        <v>0</v>
      </c>
      <c r="E107" s="20">
        <f t="shared" ca="1" si="18"/>
        <v>0</v>
      </c>
      <c r="F107" s="20">
        <f t="shared" ca="1" si="18"/>
        <v>0</v>
      </c>
      <c r="G107" s="20">
        <f t="shared" ca="1" si="18"/>
        <v>0</v>
      </c>
      <c r="H107" s="20">
        <f t="shared" ca="1" si="18"/>
        <v>0</v>
      </c>
      <c r="I107" s="20">
        <f t="shared" ca="1" si="18"/>
        <v>0</v>
      </c>
      <c r="J107" s="26">
        <f t="shared" ca="1" si="18"/>
        <v>0</v>
      </c>
      <c r="K107" s="27">
        <f ca="1">IFERROR(VLOOKUP($A107,FInal_Dealer,MATCH(K$3,'Final Dealer Work'!$B$2:$M$2,0),0),0)</f>
        <v>0</v>
      </c>
      <c r="L107" s="20">
        <f ca="1">IFERROR(VLOOKUP($A107,FInal_Dealer,MATCH(L$3,'Final Dealer Work'!$B$2:$M$2,0),0),0)</f>
        <v>0</v>
      </c>
      <c r="M107" s="20">
        <f ca="1">IFERROR(VLOOKUP($A107,FInal_Dealer,MATCH(M$3,'Final Dealer Work'!$B$2:$M$2,0),0),0)</f>
        <v>0</v>
      </c>
      <c r="N107" s="20">
        <f ca="1">IFERROR(VLOOKUP($A107,FInal_Dealer,MATCH(N$3,'Final Dealer Work'!$B$2:$M$2,0),0),0)</f>
        <v>0</v>
      </c>
      <c r="O107" s="20">
        <f ca="1">IFERROR(VLOOKUP($A107,FInal_Dealer,MATCH(O$3,'Final Dealer Work'!$B$2:$M$2,0),0),0)</f>
        <v>0</v>
      </c>
      <c r="P107" s="20">
        <f ca="1">IFERROR(VLOOKUP($A107,FInal_Dealer,MATCH(P$3,'Final Dealer Work'!$B$2:$M$2,0),0),0)</f>
        <v>0</v>
      </c>
      <c r="Q107" s="20">
        <f ca="1">IFERROR(VLOOKUP($A107,FInal_Dealer,MATCH(Q$3,'Final Dealer Work'!$B$2:$M$2,0),0),0)</f>
        <v>0</v>
      </c>
      <c r="R107" s="20">
        <f ca="1">IFERROR(VLOOKUP($A107,FInal_Dealer,MATCH(R$3,'Final Dealer Work'!$B$2:$M$2,0),0),0)</f>
        <v>0</v>
      </c>
      <c r="S107" s="26">
        <f ca="1">IFERROR(VLOOKUP($A107,FInal_Dealer,MATCH(S$3,'Final Dealer Work'!$B$2:$M$2,0),0),0)</f>
        <v>0</v>
      </c>
      <c r="T107" s="20">
        <f t="shared" ca="1" si="17"/>
        <v>0</v>
      </c>
      <c r="U107" s="20">
        <f t="shared" ca="1" si="17"/>
        <v>0</v>
      </c>
      <c r="V107" s="20">
        <f t="shared" ca="1" si="17"/>
        <v>0</v>
      </c>
      <c r="W107" s="20">
        <f t="shared" ca="1" si="17"/>
        <v>0</v>
      </c>
      <c r="X107" s="20">
        <f t="shared" ca="1" si="17"/>
        <v>0</v>
      </c>
      <c r="Y107" s="20">
        <f t="shared" ca="1" si="17"/>
        <v>0</v>
      </c>
      <c r="Z107" s="20">
        <f t="shared" ca="1" si="17"/>
        <v>0</v>
      </c>
      <c r="AA107" s="20">
        <f t="shared" ca="1" si="17"/>
        <v>0</v>
      </c>
      <c r="AB107" s="20">
        <f t="shared" ca="1" si="17"/>
        <v>0</v>
      </c>
      <c r="AC107" s="17" t="str">
        <f t="shared" ca="1" si="15"/>
        <v>Ok</v>
      </c>
    </row>
    <row r="108" spans="1:29" x14ac:dyDescent="0.3">
      <c r="A108" s="17"/>
      <c r="B108" s="20">
        <f t="shared" ca="1" si="18"/>
        <v>0</v>
      </c>
      <c r="C108" s="20">
        <f t="shared" ca="1" si="18"/>
        <v>0</v>
      </c>
      <c r="D108" s="20">
        <f t="shared" ca="1" si="18"/>
        <v>0</v>
      </c>
      <c r="E108" s="20">
        <f t="shared" ca="1" si="18"/>
        <v>0</v>
      </c>
      <c r="F108" s="20">
        <f t="shared" ca="1" si="18"/>
        <v>0</v>
      </c>
      <c r="G108" s="20">
        <f t="shared" ca="1" si="18"/>
        <v>0</v>
      </c>
      <c r="H108" s="20">
        <f t="shared" ca="1" si="18"/>
        <v>0</v>
      </c>
      <c r="I108" s="20">
        <f t="shared" ca="1" si="18"/>
        <v>0</v>
      </c>
      <c r="J108" s="26">
        <f t="shared" ca="1" si="18"/>
        <v>0</v>
      </c>
      <c r="K108" s="27">
        <f ca="1">IFERROR(VLOOKUP($A108,FInal_Dealer,MATCH(K$3,'Final Dealer Work'!$B$2:$M$2,0),0),0)</f>
        <v>0</v>
      </c>
      <c r="L108" s="20">
        <f ca="1">IFERROR(VLOOKUP($A108,FInal_Dealer,MATCH(L$3,'Final Dealer Work'!$B$2:$M$2,0),0),0)</f>
        <v>0</v>
      </c>
      <c r="M108" s="20">
        <f ca="1">IFERROR(VLOOKUP($A108,FInal_Dealer,MATCH(M$3,'Final Dealer Work'!$B$2:$M$2,0),0),0)</f>
        <v>0</v>
      </c>
      <c r="N108" s="20">
        <f ca="1">IFERROR(VLOOKUP($A108,FInal_Dealer,MATCH(N$3,'Final Dealer Work'!$B$2:$M$2,0),0),0)</f>
        <v>0</v>
      </c>
      <c r="O108" s="20">
        <f ca="1">IFERROR(VLOOKUP($A108,FInal_Dealer,MATCH(O$3,'Final Dealer Work'!$B$2:$M$2,0),0),0)</f>
        <v>0</v>
      </c>
      <c r="P108" s="20">
        <f ca="1">IFERROR(VLOOKUP($A108,FInal_Dealer,MATCH(P$3,'Final Dealer Work'!$B$2:$M$2,0),0),0)</f>
        <v>0</v>
      </c>
      <c r="Q108" s="20">
        <f ca="1">IFERROR(VLOOKUP($A108,FInal_Dealer,MATCH(Q$3,'Final Dealer Work'!$B$2:$M$2,0),0),0)</f>
        <v>0</v>
      </c>
      <c r="R108" s="20">
        <f ca="1">IFERROR(VLOOKUP($A108,FInal_Dealer,MATCH(R$3,'Final Dealer Work'!$B$2:$M$2,0),0),0)</f>
        <v>0</v>
      </c>
      <c r="S108" s="26">
        <f ca="1">IFERROR(VLOOKUP($A108,FInal_Dealer,MATCH(S$3,'Final Dealer Work'!$B$2:$M$2,0),0),0)</f>
        <v>0</v>
      </c>
      <c r="T108" s="20">
        <f t="shared" ca="1" si="17"/>
        <v>0</v>
      </c>
      <c r="U108" s="20">
        <f t="shared" ca="1" si="17"/>
        <v>0</v>
      </c>
      <c r="V108" s="20">
        <f t="shared" ca="1" si="17"/>
        <v>0</v>
      </c>
      <c r="W108" s="20">
        <f t="shared" ca="1" si="17"/>
        <v>0</v>
      </c>
      <c r="X108" s="20">
        <f t="shared" ca="1" si="17"/>
        <v>0</v>
      </c>
      <c r="Y108" s="20">
        <f t="shared" ca="1" si="17"/>
        <v>0</v>
      </c>
      <c r="Z108" s="20">
        <f t="shared" ca="1" si="17"/>
        <v>0</v>
      </c>
      <c r="AA108" s="20">
        <f t="shared" ca="1" si="17"/>
        <v>0</v>
      </c>
      <c r="AB108" s="20">
        <f t="shared" ca="1" si="17"/>
        <v>0</v>
      </c>
      <c r="AC108" s="17" t="str">
        <f t="shared" ca="1" si="15"/>
        <v>Ok</v>
      </c>
    </row>
    <row r="109" spans="1:29" x14ac:dyDescent="0.3">
      <c r="A109" s="17"/>
      <c r="B109" s="20">
        <f t="shared" ca="1" si="18"/>
        <v>0</v>
      </c>
      <c r="C109" s="20">
        <f t="shared" ca="1" si="18"/>
        <v>0</v>
      </c>
      <c r="D109" s="20">
        <f t="shared" ca="1" si="18"/>
        <v>0</v>
      </c>
      <c r="E109" s="20">
        <f t="shared" ca="1" si="18"/>
        <v>0</v>
      </c>
      <c r="F109" s="20">
        <f t="shared" ca="1" si="18"/>
        <v>0</v>
      </c>
      <c r="G109" s="20">
        <f t="shared" ca="1" si="18"/>
        <v>0</v>
      </c>
      <c r="H109" s="20">
        <f t="shared" ca="1" si="18"/>
        <v>0</v>
      </c>
      <c r="I109" s="20">
        <f t="shared" ca="1" si="18"/>
        <v>0</v>
      </c>
      <c r="J109" s="26">
        <f t="shared" ca="1" si="18"/>
        <v>0</v>
      </c>
      <c r="K109" s="27">
        <f ca="1">IFERROR(VLOOKUP($A109,FInal_Dealer,MATCH(K$3,'Final Dealer Work'!$B$2:$M$2,0),0),0)</f>
        <v>0</v>
      </c>
      <c r="L109" s="20">
        <f ca="1">IFERROR(VLOOKUP($A109,FInal_Dealer,MATCH(L$3,'Final Dealer Work'!$B$2:$M$2,0),0),0)</f>
        <v>0</v>
      </c>
      <c r="M109" s="20">
        <f ca="1">IFERROR(VLOOKUP($A109,FInal_Dealer,MATCH(M$3,'Final Dealer Work'!$B$2:$M$2,0),0),0)</f>
        <v>0</v>
      </c>
      <c r="N109" s="20">
        <f ca="1">IFERROR(VLOOKUP($A109,FInal_Dealer,MATCH(N$3,'Final Dealer Work'!$B$2:$M$2,0),0),0)</f>
        <v>0</v>
      </c>
      <c r="O109" s="20">
        <f ca="1">IFERROR(VLOOKUP($A109,FInal_Dealer,MATCH(O$3,'Final Dealer Work'!$B$2:$M$2,0),0),0)</f>
        <v>0</v>
      </c>
      <c r="P109" s="20">
        <f ca="1">IFERROR(VLOOKUP($A109,FInal_Dealer,MATCH(P$3,'Final Dealer Work'!$B$2:$M$2,0),0),0)</f>
        <v>0</v>
      </c>
      <c r="Q109" s="20">
        <f ca="1">IFERROR(VLOOKUP($A109,FInal_Dealer,MATCH(Q$3,'Final Dealer Work'!$B$2:$M$2,0),0),0)</f>
        <v>0</v>
      </c>
      <c r="R109" s="20">
        <f ca="1">IFERROR(VLOOKUP($A109,FInal_Dealer,MATCH(R$3,'Final Dealer Work'!$B$2:$M$2,0),0),0)</f>
        <v>0</v>
      </c>
      <c r="S109" s="26">
        <f ca="1">IFERROR(VLOOKUP($A109,FInal_Dealer,MATCH(S$3,'Final Dealer Work'!$B$2:$M$2,0),0),0)</f>
        <v>0</v>
      </c>
      <c r="T109" s="20">
        <f t="shared" ca="1" si="17"/>
        <v>0</v>
      </c>
      <c r="U109" s="20">
        <f t="shared" ca="1" si="17"/>
        <v>0</v>
      </c>
      <c r="V109" s="20">
        <f t="shared" ca="1" si="17"/>
        <v>0</v>
      </c>
      <c r="W109" s="20">
        <f t="shared" ca="1" si="17"/>
        <v>0</v>
      </c>
      <c r="X109" s="20">
        <f t="shared" ca="1" si="17"/>
        <v>0</v>
      </c>
      <c r="Y109" s="20">
        <f t="shared" ca="1" si="17"/>
        <v>0</v>
      </c>
      <c r="Z109" s="20">
        <f t="shared" ca="1" si="17"/>
        <v>0</v>
      </c>
      <c r="AA109" s="20">
        <f t="shared" ca="1" si="17"/>
        <v>0</v>
      </c>
      <c r="AB109" s="20">
        <f t="shared" ca="1" si="17"/>
        <v>0</v>
      </c>
      <c r="AC109" s="17" t="str">
        <f t="shared" ca="1" si="15"/>
        <v>Ok</v>
      </c>
    </row>
    <row r="110" spans="1:29" x14ac:dyDescent="0.3">
      <c r="A110" s="17"/>
      <c r="B110" s="20">
        <f t="shared" ca="1" si="18"/>
        <v>0</v>
      </c>
      <c r="C110" s="20">
        <f t="shared" ca="1" si="18"/>
        <v>0</v>
      </c>
      <c r="D110" s="20">
        <f t="shared" ca="1" si="18"/>
        <v>0</v>
      </c>
      <c r="E110" s="20">
        <f t="shared" ca="1" si="18"/>
        <v>0</v>
      </c>
      <c r="F110" s="20">
        <f t="shared" ca="1" si="18"/>
        <v>0</v>
      </c>
      <c r="G110" s="20">
        <f t="shared" ca="1" si="18"/>
        <v>0</v>
      </c>
      <c r="H110" s="20">
        <f t="shared" ca="1" si="18"/>
        <v>0</v>
      </c>
      <c r="I110" s="20">
        <f t="shared" ca="1" si="18"/>
        <v>0</v>
      </c>
      <c r="J110" s="26">
        <f t="shared" ca="1" si="18"/>
        <v>0</v>
      </c>
      <c r="K110" s="27">
        <f ca="1">IFERROR(VLOOKUP($A110,FInal_Dealer,MATCH(K$3,'Final Dealer Work'!$B$2:$M$2,0),0),0)</f>
        <v>0</v>
      </c>
      <c r="L110" s="20">
        <f ca="1">IFERROR(VLOOKUP($A110,FInal_Dealer,MATCH(L$3,'Final Dealer Work'!$B$2:$M$2,0),0),0)</f>
        <v>0</v>
      </c>
      <c r="M110" s="20">
        <f ca="1">IFERROR(VLOOKUP($A110,FInal_Dealer,MATCH(M$3,'Final Dealer Work'!$B$2:$M$2,0),0),0)</f>
        <v>0</v>
      </c>
      <c r="N110" s="20">
        <f ca="1">IFERROR(VLOOKUP($A110,FInal_Dealer,MATCH(N$3,'Final Dealer Work'!$B$2:$M$2,0),0),0)</f>
        <v>0</v>
      </c>
      <c r="O110" s="20">
        <f ca="1">IFERROR(VLOOKUP($A110,FInal_Dealer,MATCH(O$3,'Final Dealer Work'!$B$2:$M$2,0),0),0)</f>
        <v>0</v>
      </c>
      <c r="P110" s="20">
        <f ca="1">IFERROR(VLOOKUP($A110,FInal_Dealer,MATCH(P$3,'Final Dealer Work'!$B$2:$M$2,0),0),0)</f>
        <v>0</v>
      </c>
      <c r="Q110" s="20">
        <f ca="1">IFERROR(VLOOKUP($A110,FInal_Dealer,MATCH(Q$3,'Final Dealer Work'!$B$2:$M$2,0),0),0)</f>
        <v>0</v>
      </c>
      <c r="R110" s="20">
        <f ca="1">IFERROR(VLOOKUP($A110,FInal_Dealer,MATCH(R$3,'Final Dealer Work'!$B$2:$M$2,0),0),0)</f>
        <v>0</v>
      </c>
      <c r="S110" s="26">
        <f ca="1">IFERROR(VLOOKUP($A110,FInal_Dealer,MATCH(S$3,'Final Dealer Work'!$B$2:$M$2,0),0),0)</f>
        <v>0</v>
      </c>
      <c r="T110" s="20">
        <f t="shared" ca="1" si="17"/>
        <v>0</v>
      </c>
      <c r="U110" s="20">
        <f t="shared" ca="1" si="17"/>
        <v>0</v>
      </c>
      <c r="V110" s="20">
        <f t="shared" ca="1" si="17"/>
        <v>0</v>
      </c>
      <c r="W110" s="20">
        <f t="shared" ca="1" si="17"/>
        <v>0</v>
      </c>
      <c r="X110" s="20">
        <f t="shared" ca="1" si="17"/>
        <v>0</v>
      </c>
      <c r="Y110" s="20">
        <f t="shared" ca="1" si="17"/>
        <v>0</v>
      </c>
      <c r="Z110" s="20">
        <f t="shared" ca="1" si="17"/>
        <v>0</v>
      </c>
      <c r="AA110" s="20">
        <f t="shared" ca="1" si="17"/>
        <v>0</v>
      </c>
      <c r="AB110" s="20">
        <f t="shared" ca="1" si="17"/>
        <v>0</v>
      </c>
      <c r="AC110" s="17" t="str">
        <f t="shared" ca="1" si="15"/>
        <v>Ok</v>
      </c>
    </row>
    <row r="111" spans="1:29" x14ac:dyDescent="0.3">
      <c r="A111" s="17"/>
      <c r="B111" s="20">
        <f t="shared" ca="1" si="18"/>
        <v>0</v>
      </c>
      <c r="C111" s="20">
        <f t="shared" ca="1" si="18"/>
        <v>0</v>
      </c>
      <c r="D111" s="20">
        <f t="shared" ca="1" si="18"/>
        <v>0</v>
      </c>
      <c r="E111" s="20">
        <f t="shared" ca="1" si="18"/>
        <v>0</v>
      </c>
      <c r="F111" s="20">
        <f t="shared" ca="1" si="18"/>
        <v>0</v>
      </c>
      <c r="G111" s="20">
        <f t="shared" ca="1" si="18"/>
        <v>0</v>
      </c>
      <c r="H111" s="20">
        <f t="shared" ca="1" si="18"/>
        <v>0</v>
      </c>
      <c r="I111" s="20">
        <f t="shared" ca="1" si="18"/>
        <v>0</v>
      </c>
      <c r="J111" s="26">
        <f t="shared" ca="1" si="18"/>
        <v>0</v>
      </c>
      <c r="K111" s="27">
        <f ca="1">IFERROR(VLOOKUP($A111,FInal_Dealer,MATCH(K$3,'Final Dealer Work'!$B$2:$M$2,0),0),0)</f>
        <v>0</v>
      </c>
      <c r="L111" s="20">
        <f ca="1">IFERROR(VLOOKUP($A111,FInal_Dealer,MATCH(L$3,'Final Dealer Work'!$B$2:$M$2,0),0),0)</f>
        <v>0</v>
      </c>
      <c r="M111" s="20">
        <f ca="1">IFERROR(VLOOKUP($A111,FInal_Dealer,MATCH(M$3,'Final Dealer Work'!$B$2:$M$2,0),0),0)</f>
        <v>0</v>
      </c>
      <c r="N111" s="20">
        <f ca="1">IFERROR(VLOOKUP($A111,FInal_Dealer,MATCH(N$3,'Final Dealer Work'!$B$2:$M$2,0),0),0)</f>
        <v>0</v>
      </c>
      <c r="O111" s="20">
        <f ca="1">IFERROR(VLOOKUP($A111,FInal_Dealer,MATCH(O$3,'Final Dealer Work'!$B$2:$M$2,0),0),0)</f>
        <v>0</v>
      </c>
      <c r="P111" s="20">
        <f ca="1">IFERROR(VLOOKUP($A111,FInal_Dealer,MATCH(P$3,'Final Dealer Work'!$B$2:$M$2,0),0),0)</f>
        <v>0</v>
      </c>
      <c r="Q111" s="20">
        <f ca="1">IFERROR(VLOOKUP($A111,FInal_Dealer,MATCH(Q$3,'Final Dealer Work'!$B$2:$M$2,0),0),0)</f>
        <v>0</v>
      </c>
      <c r="R111" s="20">
        <f ca="1">IFERROR(VLOOKUP($A111,FInal_Dealer,MATCH(R$3,'Final Dealer Work'!$B$2:$M$2,0),0),0)</f>
        <v>0</v>
      </c>
      <c r="S111" s="26">
        <f ca="1">IFERROR(VLOOKUP($A111,FInal_Dealer,MATCH(S$3,'Final Dealer Work'!$B$2:$M$2,0),0),0)</f>
        <v>0</v>
      </c>
      <c r="T111" s="20">
        <f t="shared" ca="1" si="17"/>
        <v>0</v>
      </c>
      <c r="U111" s="20">
        <f t="shared" ca="1" si="17"/>
        <v>0</v>
      </c>
      <c r="V111" s="20">
        <f t="shared" ca="1" si="17"/>
        <v>0</v>
      </c>
      <c r="W111" s="20">
        <f t="shared" ca="1" si="17"/>
        <v>0</v>
      </c>
      <c r="X111" s="20">
        <f t="shared" ca="1" si="17"/>
        <v>0</v>
      </c>
      <c r="Y111" s="20">
        <f t="shared" ca="1" si="17"/>
        <v>0</v>
      </c>
      <c r="Z111" s="20">
        <f t="shared" ca="1" si="17"/>
        <v>0</v>
      </c>
      <c r="AA111" s="20">
        <f t="shared" ca="1" si="17"/>
        <v>0</v>
      </c>
      <c r="AB111" s="20">
        <f t="shared" ca="1" si="17"/>
        <v>0</v>
      </c>
      <c r="AC111" s="17" t="str">
        <f t="shared" ca="1" si="15"/>
        <v>Ok</v>
      </c>
    </row>
    <row r="112" spans="1:29" x14ac:dyDescent="0.3">
      <c r="A112" s="17"/>
      <c r="B112" s="20">
        <f t="shared" ca="1" si="18"/>
        <v>0</v>
      </c>
      <c r="C112" s="20">
        <f t="shared" ca="1" si="18"/>
        <v>0</v>
      </c>
      <c r="D112" s="20">
        <f t="shared" ca="1" si="18"/>
        <v>0</v>
      </c>
      <c r="E112" s="20">
        <f t="shared" ca="1" si="18"/>
        <v>0</v>
      </c>
      <c r="F112" s="20">
        <f t="shared" ca="1" si="18"/>
        <v>0</v>
      </c>
      <c r="G112" s="20">
        <f t="shared" ca="1" si="18"/>
        <v>0</v>
      </c>
      <c r="H112" s="20">
        <f t="shared" ca="1" si="18"/>
        <v>0</v>
      </c>
      <c r="I112" s="20">
        <f t="shared" ca="1" si="18"/>
        <v>0</v>
      </c>
      <c r="J112" s="26">
        <f t="shared" ca="1" si="18"/>
        <v>0</v>
      </c>
      <c r="K112" s="27">
        <f ca="1">IFERROR(VLOOKUP($A112,FInal_Dealer,MATCH(K$3,'Final Dealer Work'!$B$2:$M$2,0),0),0)</f>
        <v>0</v>
      </c>
      <c r="L112" s="20">
        <f ca="1">IFERROR(VLOOKUP($A112,FInal_Dealer,MATCH(L$3,'Final Dealer Work'!$B$2:$M$2,0),0),0)</f>
        <v>0</v>
      </c>
      <c r="M112" s="20">
        <f ca="1">IFERROR(VLOOKUP($A112,FInal_Dealer,MATCH(M$3,'Final Dealer Work'!$B$2:$M$2,0),0),0)</f>
        <v>0</v>
      </c>
      <c r="N112" s="20">
        <f ca="1">IFERROR(VLOOKUP($A112,FInal_Dealer,MATCH(N$3,'Final Dealer Work'!$B$2:$M$2,0),0),0)</f>
        <v>0</v>
      </c>
      <c r="O112" s="20">
        <f ca="1">IFERROR(VLOOKUP($A112,FInal_Dealer,MATCH(O$3,'Final Dealer Work'!$B$2:$M$2,0),0),0)</f>
        <v>0</v>
      </c>
      <c r="P112" s="20">
        <f ca="1">IFERROR(VLOOKUP($A112,FInal_Dealer,MATCH(P$3,'Final Dealer Work'!$B$2:$M$2,0),0),0)</f>
        <v>0</v>
      </c>
      <c r="Q112" s="20">
        <f ca="1">IFERROR(VLOOKUP($A112,FInal_Dealer,MATCH(Q$3,'Final Dealer Work'!$B$2:$M$2,0),0),0)</f>
        <v>0</v>
      </c>
      <c r="R112" s="20">
        <f ca="1">IFERROR(VLOOKUP($A112,FInal_Dealer,MATCH(R$3,'Final Dealer Work'!$B$2:$M$2,0),0),0)</f>
        <v>0</v>
      </c>
      <c r="S112" s="26">
        <f ca="1">IFERROR(VLOOKUP($A112,FInal_Dealer,MATCH(S$3,'Final Dealer Work'!$B$2:$M$2,0),0),0)</f>
        <v>0</v>
      </c>
      <c r="T112" s="20">
        <f t="shared" ca="1" si="17"/>
        <v>0</v>
      </c>
      <c r="U112" s="20">
        <f t="shared" ca="1" si="17"/>
        <v>0</v>
      </c>
      <c r="V112" s="20">
        <f t="shared" ca="1" si="17"/>
        <v>0</v>
      </c>
      <c r="W112" s="20">
        <f t="shared" ca="1" si="17"/>
        <v>0</v>
      </c>
      <c r="X112" s="20">
        <f t="shared" ca="1" si="17"/>
        <v>0</v>
      </c>
      <c r="Y112" s="20">
        <f t="shared" ca="1" si="17"/>
        <v>0</v>
      </c>
      <c r="Z112" s="20">
        <f t="shared" ca="1" si="17"/>
        <v>0</v>
      </c>
      <c r="AA112" s="20">
        <f t="shared" ca="1" si="17"/>
        <v>0</v>
      </c>
      <c r="AB112" s="20">
        <f t="shared" ca="1" si="17"/>
        <v>0</v>
      </c>
      <c r="AC112" s="17" t="str">
        <f t="shared" ca="1" si="15"/>
        <v>Ok</v>
      </c>
    </row>
    <row r="113" spans="1:29" x14ac:dyDescent="0.3">
      <c r="A113" s="17"/>
      <c r="B113" s="20">
        <f t="shared" ca="1" si="18"/>
        <v>0</v>
      </c>
      <c r="C113" s="20">
        <f t="shared" ca="1" si="18"/>
        <v>0</v>
      </c>
      <c r="D113" s="20">
        <f t="shared" ca="1" si="18"/>
        <v>0</v>
      </c>
      <c r="E113" s="20">
        <f t="shared" ca="1" si="18"/>
        <v>0</v>
      </c>
      <c r="F113" s="20">
        <f t="shared" ca="1" si="18"/>
        <v>0</v>
      </c>
      <c r="G113" s="20">
        <f t="shared" ca="1" si="18"/>
        <v>0</v>
      </c>
      <c r="H113" s="20">
        <f t="shared" ca="1" si="18"/>
        <v>0</v>
      </c>
      <c r="I113" s="20">
        <f t="shared" ca="1" si="18"/>
        <v>0</v>
      </c>
      <c r="J113" s="26">
        <f t="shared" ca="1" si="18"/>
        <v>0</v>
      </c>
      <c r="K113" s="27">
        <f ca="1">IFERROR(VLOOKUP($A113,FInal_Dealer,MATCH(K$3,'Final Dealer Work'!$B$2:$M$2,0),0),0)</f>
        <v>0</v>
      </c>
      <c r="L113" s="20">
        <f ca="1">IFERROR(VLOOKUP($A113,FInal_Dealer,MATCH(L$3,'Final Dealer Work'!$B$2:$M$2,0),0),0)</f>
        <v>0</v>
      </c>
      <c r="M113" s="20">
        <f ca="1">IFERROR(VLOOKUP($A113,FInal_Dealer,MATCH(M$3,'Final Dealer Work'!$B$2:$M$2,0),0),0)</f>
        <v>0</v>
      </c>
      <c r="N113" s="20">
        <f ca="1">IFERROR(VLOOKUP($A113,FInal_Dealer,MATCH(N$3,'Final Dealer Work'!$B$2:$M$2,0),0),0)</f>
        <v>0</v>
      </c>
      <c r="O113" s="20">
        <f ca="1">IFERROR(VLOOKUP($A113,FInal_Dealer,MATCH(O$3,'Final Dealer Work'!$B$2:$M$2,0),0),0)</f>
        <v>0</v>
      </c>
      <c r="P113" s="20">
        <f ca="1">IFERROR(VLOOKUP($A113,FInal_Dealer,MATCH(P$3,'Final Dealer Work'!$B$2:$M$2,0),0),0)</f>
        <v>0</v>
      </c>
      <c r="Q113" s="20">
        <f ca="1">IFERROR(VLOOKUP($A113,FInal_Dealer,MATCH(Q$3,'Final Dealer Work'!$B$2:$M$2,0),0),0)</f>
        <v>0</v>
      </c>
      <c r="R113" s="20">
        <f ca="1">IFERROR(VLOOKUP($A113,FInal_Dealer,MATCH(R$3,'Final Dealer Work'!$B$2:$M$2,0),0),0)</f>
        <v>0</v>
      </c>
      <c r="S113" s="26">
        <f ca="1">IFERROR(VLOOKUP($A113,FInal_Dealer,MATCH(S$3,'Final Dealer Work'!$B$2:$M$2,0),0),0)</f>
        <v>0</v>
      </c>
      <c r="T113" s="20">
        <f t="shared" ca="1" si="17"/>
        <v>0</v>
      </c>
      <c r="U113" s="20">
        <f t="shared" ca="1" si="17"/>
        <v>0</v>
      </c>
      <c r="V113" s="20">
        <f t="shared" ca="1" si="17"/>
        <v>0</v>
      </c>
      <c r="W113" s="20">
        <f t="shared" ca="1" si="17"/>
        <v>0</v>
      </c>
      <c r="X113" s="20">
        <f t="shared" ca="1" si="17"/>
        <v>0</v>
      </c>
      <c r="Y113" s="20">
        <f t="shared" ca="1" si="17"/>
        <v>0</v>
      </c>
      <c r="Z113" s="20">
        <f t="shared" ca="1" si="17"/>
        <v>0</v>
      </c>
      <c r="AA113" s="20">
        <f t="shared" ca="1" si="17"/>
        <v>0</v>
      </c>
      <c r="AB113" s="20">
        <f t="shared" ca="1" si="17"/>
        <v>0</v>
      </c>
      <c r="AC113" s="17" t="str">
        <f t="shared" ca="1" si="15"/>
        <v>Ok</v>
      </c>
    </row>
    <row r="114" spans="1:29" x14ac:dyDescent="0.3">
      <c r="A114" s="17"/>
      <c r="B114" s="20">
        <f t="shared" ca="1" si="18"/>
        <v>0</v>
      </c>
      <c r="C114" s="20">
        <f t="shared" ca="1" si="18"/>
        <v>0</v>
      </c>
      <c r="D114" s="20">
        <f t="shared" ca="1" si="18"/>
        <v>0</v>
      </c>
      <c r="E114" s="20">
        <f t="shared" ca="1" si="18"/>
        <v>0</v>
      </c>
      <c r="F114" s="20">
        <f t="shared" ca="1" si="18"/>
        <v>0</v>
      </c>
      <c r="G114" s="20">
        <f t="shared" ca="1" si="18"/>
        <v>0</v>
      </c>
      <c r="H114" s="20">
        <f t="shared" ca="1" si="18"/>
        <v>0</v>
      </c>
      <c r="I114" s="20">
        <f t="shared" ca="1" si="18"/>
        <v>0</v>
      </c>
      <c r="J114" s="26">
        <f t="shared" ca="1" si="18"/>
        <v>0</v>
      </c>
      <c r="K114" s="27">
        <f ca="1">IFERROR(VLOOKUP($A114,FInal_Dealer,MATCH(K$3,'Final Dealer Work'!$B$2:$M$2,0),0),0)</f>
        <v>0</v>
      </c>
      <c r="L114" s="20">
        <f ca="1">IFERROR(VLOOKUP($A114,FInal_Dealer,MATCH(L$3,'Final Dealer Work'!$B$2:$M$2,0),0),0)</f>
        <v>0</v>
      </c>
      <c r="M114" s="20">
        <f ca="1">IFERROR(VLOOKUP($A114,FInal_Dealer,MATCH(M$3,'Final Dealer Work'!$B$2:$M$2,0),0),0)</f>
        <v>0</v>
      </c>
      <c r="N114" s="20">
        <f ca="1">IFERROR(VLOOKUP($A114,FInal_Dealer,MATCH(N$3,'Final Dealer Work'!$B$2:$M$2,0),0),0)</f>
        <v>0</v>
      </c>
      <c r="O114" s="20">
        <f ca="1">IFERROR(VLOOKUP($A114,FInal_Dealer,MATCH(O$3,'Final Dealer Work'!$B$2:$M$2,0),0),0)</f>
        <v>0</v>
      </c>
      <c r="P114" s="20">
        <f ca="1">IFERROR(VLOOKUP($A114,FInal_Dealer,MATCH(P$3,'Final Dealer Work'!$B$2:$M$2,0),0),0)</f>
        <v>0</v>
      </c>
      <c r="Q114" s="20">
        <f ca="1">IFERROR(VLOOKUP($A114,FInal_Dealer,MATCH(Q$3,'Final Dealer Work'!$B$2:$M$2,0),0),0)</f>
        <v>0</v>
      </c>
      <c r="R114" s="20">
        <f ca="1">IFERROR(VLOOKUP($A114,FInal_Dealer,MATCH(R$3,'Final Dealer Work'!$B$2:$M$2,0),0),0)</f>
        <v>0</v>
      </c>
      <c r="S114" s="26">
        <f ca="1">IFERROR(VLOOKUP($A114,FInal_Dealer,MATCH(S$3,'Final Dealer Work'!$B$2:$M$2,0),0),0)</f>
        <v>0</v>
      </c>
      <c r="T114" s="20">
        <f t="shared" ca="1" si="17"/>
        <v>0</v>
      </c>
      <c r="U114" s="20">
        <f t="shared" ca="1" si="17"/>
        <v>0</v>
      </c>
      <c r="V114" s="20">
        <f t="shared" ca="1" si="17"/>
        <v>0</v>
      </c>
      <c r="W114" s="20">
        <f t="shared" ca="1" si="17"/>
        <v>0</v>
      </c>
      <c r="X114" s="20">
        <f t="shared" ca="1" si="17"/>
        <v>0</v>
      </c>
      <c r="Y114" s="20">
        <f t="shared" ca="1" si="17"/>
        <v>0</v>
      </c>
      <c r="Z114" s="20">
        <f t="shared" ca="1" si="17"/>
        <v>0</v>
      </c>
      <c r="AA114" s="20">
        <f t="shared" ca="1" si="17"/>
        <v>0</v>
      </c>
      <c r="AB114" s="20">
        <f t="shared" ca="1" si="17"/>
        <v>0</v>
      </c>
      <c r="AC114" s="17" t="str">
        <f t="shared" ca="1" si="15"/>
        <v>Ok</v>
      </c>
    </row>
    <row r="115" spans="1:29" x14ac:dyDescent="0.3">
      <c r="A115" s="17"/>
      <c r="B115" s="20">
        <f t="shared" ca="1" si="18"/>
        <v>0</v>
      </c>
      <c r="C115" s="20">
        <f t="shared" ca="1" si="18"/>
        <v>0</v>
      </c>
      <c r="D115" s="20">
        <f t="shared" ca="1" si="18"/>
        <v>0</v>
      </c>
      <c r="E115" s="20">
        <f t="shared" ca="1" si="18"/>
        <v>0</v>
      </c>
      <c r="F115" s="20">
        <f t="shared" ca="1" si="18"/>
        <v>0</v>
      </c>
      <c r="G115" s="20">
        <f t="shared" ca="1" si="18"/>
        <v>0</v>
      </c>
      <c r="H115" s="20">
        <f t="shared" ca="1" si="18"/>
        <v>0</v>
      </c>
      <c r="I115" s="20">
        <f t="shared" ca="1" si="18"/>
        <v>0</v>
      </c>
      <c r="J115" s="26">
        <f t="shared" ca="1" si="18"/>
        <v>0</v>
      </c>
      <c r="K115" s="27">
        <f ca="1">IFERROR(VLOOKUP($A115,FInal_Dealer,MATCH(K$3,'Final Dealer Work'!$B$2:$M$2,0),0),0)</f>
        <v>0</v>
      </c>
      <c r="L115" s="20">
        <f ca="1">IFERROR(VLOOKUP($A115,FInal_Dealer,MATCH(L$3,'Final Dealer Work'!$B$2:$M$2,0),0),0)</f>
        <v>0</v>
      </c>
      <c r="M115" s="20">
        <f ca="1">IFERROR(VLOOKUP($A115,FInal_Dealer,MATCH(M$3,'Final Dealer Work'!$B$2:$M$2,0),0),0)</f>
        <v>0</v>
      </c>
      <c r="N115" s="20">
        <f ca="1">IFERROR(VLOOKUP($A115,FInal_Dealer,MATCH(N$3,'Final Dealer Work'!$B$2:$M$2,0),0),0)</f>
        <v>0</v>
      </c>
      <c r="O115" s="20">
        <f ca="1">IFERROR(VLOOKUP($A115,FInal_Dealer,MATCH(O$3,'Final Dealer Work'!$B$2:$M$2,0),0),0)</f>
        <v>0</v>
      </c>
      <c r="P115" s="20">
        <f ca="1">IFERROR(VLOOKUP($A115,FInal_Dealer,MATCH(P$3,'Final Dealer Work'!$B$2:$M$2,0),0),0)</f>
        <v>0</v>
      </c>
      <c r="Q115" s="20">
        <f ca="1">IFERROR(VLOOKUP($A115,FInal_Dealer,MATCH(Q$3,'Final Dealer Work'!$B$2:$M$2,0),0),0)</f>
        <v>0</v>
      </c>
      <c r="R115" s="20">
        <f ca="1">IFERROR(VLOOKUP($A115,FInal_Dealer,MATCH(R$3,'Final Dealer Work'!$B$2:$M$2,0),0),0)</f>
        <v>0</v>
      </c>
      <c r="S115" s="26">
        <f ca="1">IFERROR(VLOOKUP($A115,FInal_Dealer,MATCH(S$3,'Final Dealer Work'!$B$2:$M$2,0),0),0)</f>
        <v>0</v>
      </c>
      <c r="T115" s="20">
        <f t="shared" ca="1" si="17"/>
        <v>0</v>
      </c>
      <c r="U115" s="20">
        <f t="shared" ca="1" si="17"/>
        <v>0</v>
      </c>
      <c r="V115" s="20">
        <f t="shared" ca="1" si="17"/>
        <v>0</v>
      </c>
      <c r="W115" s="20">
        <f t="shared" ca="1" si="17"/>
        <v>0</v>
      </c>
      <c r="X115" s="20">
        <f t="shared" ca="1" si="17"/>
        <v>0</v>
      </c>
      <c r="Y115" s="20">
        <f t="shared" ca="1" si="17"/>
        <v>0</v>
      </c>
      <c r="Z115" s="20">
        <f t="shared" ca="1" si="17"/>
        <v>0</v>
      </c>
      <c r="AA115" s="20">
        <f t="shared" ca="1" si="17"/>
        <v>0</v>
      </c>
      <c r="AB115" s="20">
        <f t="shared" ca="1" si="17"/>
        <v>0</v>
      </c>
      <c r="AC115" s="17" t="str">
        <f t="shared" ca="1" si="15"/>
        <v>Ok</v>
      </c>
    </row>
    <row r="116" spans="1:29" x14ac:dyDescent="0.3">
      <c r="A116" s="17"/>
      <c r="B116" s="20">
        <f t="shared" ca="1" si="18"/>
        <v>0</v>
      </c>
      <c r="C116" s="20">
        <f t="shared" ca="1" si="18"/>
        <v>0</v>
      </c>
      <c r="D116" s="20">
        <f t="shared" ca="1" si="18"/>
        <v>0</v>
      </c>
      <c r="E116" s="20">
        <f t="shared" ca="1" si="18"/>
        <v>0</v>
      </c>
      <c r="F116" s="20">
        <f t="shared" ca="1" si="18"/>
        <v>0</v>
      </c>
      <c r="G116" s="20">
        <f t="shared" ca="1" si="18"/>
        <v>0</v>
      </c>
      <c r="H116" s="20">
        <f t="shared" ca="1" si="18"/>
        <v>0</v>
      </c>
      <c r="I116" s="20">
        <f t="shared" ca="1" si="18"/>
        <v>0</v>
      </c>
      <c r="J116" s="26">
        <f t="shared" ca="1" si="18"/>
        <v>0</v>
      </c>
      <c r="K116" s="27">
        <f ca="1">IFERROR(VLOOKUP($A116,FInal_Dealer,MATCH(K$3,'Final Dealer Work'!$B$2:$M$2,0),0),0)</f>
        <v>0</v>
      </c>
      <c r="L116" s="20">
        <f ca="1">IFERROR(VLOOKUP($A116,FInal_Dealer,MATCH(L$3,'Final Dealer Work'!$B$2:$M$2,0),0),0)</f>
        <v>0</v>
      </c>
      <c r="M116" s="20">
        <f ca="1">IFERROR(VLOOKUP($A116,FInal_Dealer,MATCH(M$3,'Final Dealer Work'!$B$2:$M$2,0),0),0)</f>
        <v>0</v>
      </c>
      <c r="N116" s="20">
        <f ca="1">IFERROR(VLOOKUP($A116,FInal_Dealer,MATCH(N$3,'Final Dealer Work'!$B$2:$M$2,0),0),0)</f>
        <v>0</v>
      </c>
      <c r="O116" s="20">
        <f ca="1">IFERROR(VLOOKUP($A116,FInal_Dealer,MATCH(O$3,'Final Dealer Work'!$B$2:$M$2,0),0),0)</f>
        <v>0</v>
      </c>
      <c r="P116" s="20">
        <f ca="1">IFERROR(VLOOKUP($A116,FInal_Dealer,MATCH(P$3,'Final Dealer Work'!$B$2:$M$2,0),0),0)</f>
        <v>0</v>
      </c>
      <c r="Q116" s="20">
        <f ca="1">IFERROR(VLOOKUP($A116,FInal_Dealer,MATCH(Q$3,'Final Dealer Work'!$B$2:$M$2,0),0),0)</f>
        <v>0</v>
      </c>
      <c r="R116" s="20">
        <f ca="1">IFERROR(VLOOKUP($A116,FInal_Dealer,MATCH(R$3,'Final Dealer Work'!$B$2:$M$2,0),0),0)</f>
        <v>0</v>
      </c>
      <c r="S116" s="26">
        <f ca="1">IFERROR(VLOOKUP($A116,FInal_Dealer,MATCH(S$3,'Final Dealer Work'!$B$2:$M$2,0),0),0)</f>
        <v>0</v>
      </c>
      <c r="T116" s="20">
        <f t="shared" ca="1" si="17"/>
        <v>0</v>
      </c>
      <c r="U116" s="20">
        <f t="shared" ca="1" si="17"/>
        <v>0</v>
      </c>
      <c r="V116" s="20">
        <f t="shared" ca="1" si="17"/>
        <v>0</v>
      </c>
      <c r="W116" s="20">
        <f t="shared" ca="1" si="17"/>
        <v>0</v>
      </c>
      <c r="X116" s="20">
        <f t="shared" ca="1" si="17"/>
        <v>0</v>
      </c>
      <c r="Y116" s="20">
        <f t="shared" ca="1" si="17"/>
        <v>0</v>
      </c>
      <c r="Z116" s="20">
        <f t="shared" ca="1" si="17"/>
        <v>0</v>
      </c>
      <c r="AA116" s="20">
        <f t="shared" ca="1" si="17"/>
        <v>0</v>
      </c>
      <c r="AB116" s="20">
        <f t="shared" ca="1" si="17"/>
        <v>0</v>
      </c>
      <c r="AC116" s="17" t="str">
        <f t="shared" ca="1" si="15"/>
        <v>Ok</v>
      </c>
    </row>
    <row r="117" spans="1:29" x14ac:dyDescent="0.3">
      <c r="A117" s="17"/>
      <c r="B117" s="20">
        <f t="shared" ca="1" si="18"/>
        <v>0</v>
      </c>
      <c r="C117" s="20">
        <f t="shared" ca="1" si="18"/>
        <v>0</v>
      </c>
      <c r="D117" s="20">
        <f t="shared" ca="1" si="18"/>
        <v>0</v>
      </c>
      <c r="E117" s="20">
        <f t="shared" ca="1" si="18"/>
        <v>0</v>
      </c>
      <c r="F117" s="20">
        <f t="shared" ca="1" si="18"/>
        <v>0</v>
      </c>
      <c r="G117" s="20">
        <f t="shared" ca="1" si="18"/>
        <v>0</v>
      </c>
      <c r="H117" s="20">
        <f t="shared" ca="1" si="18"/>
        <v>0</v>
      </c>
      <c r="I117" s="20">
        <f t="shared" ca="1" si="18"/>
        <v>0</v>
      </c>
      <c r="J117" s="26">
        <f t="shared" ca="1" si="18"/>
        <v>0</v>
      </c>
      <c r="K117" s="27">
        <f ca="1">IFERROR(VLOOKUP($A117,FInal_Dealer,MATCH(K$3,'Final Dealer Work'!$B$2:$M$2,0),0),0)</f>
        <v>0</v>
      </c>
      <c r="L117" s="20">
        <f ca="1">IFERROR(VLOOKUP($A117,FInal_Dealer,MATCH(L$3,'Final Dealer Work'!$B$2:$M$2,0),0),0)</f>
        <v>0</v>
      </c>
      <c r="M117" s="20">
        <f ca="1">IFERROR(VLOOKUP($A117,FInal_Dealer,MATCH(M$3,'Final Dealer Work'!$B$2:$M$2,0),0),0)</f>
        <v>0</v>
      </c>
      <c r="N117" s="20">
        <f ca="1">IFERROR(VLOOKUP($A117,FInal_Dealer,MATCH(N$3,'Final Dealer Work'!$B$2:$M$2,0),0),0)</f>
        <v>0</v>
      </c>
      <c r="O117" s="20">
        <f ca="1">IFERROR(VLOOKUP($A117,FInal_Dealer,MATCH(O$3,'Final Dealer Work'!$B$2:$M$2,0),0),0)</f>
        <v>0</v>
      </c>
      <c r="P117" s="20">
        <f ca="1">IFERROR(VLOOKUP($A117,FInal_Dealer,MATCH(P$3,'Final Dealer Work'!$B$2:$M$2,0),0),0)</f>
        <v>0</v>
      </c>
      <c r="Q117" s="20">
        <f ca="1">IFERROR(VLOOKUP($A117,FInal_Dealer,MATCH(Q$3,'Final Dealer Work'!$B$2:$M$2,0),0),0)</f>
        <v>0</v>
      </c>
      <c r="R117" s="20">
        <f ca="1">IFERROR(VLOOKUP($A117,FInal_Dealer,MATCH(R$3,'Final Dealer Work'!$B$2:$M$2,0),0),0)</f>
        <v>0</v>
      </c>
      <c r="S117" s="26">
        <f ca="1">IFERROR(VLOOKUP($A117,FInal_Dealer,MATCH(S$3,'Final Dealer Work'!$B$2:$M$2,0),0),0)</f>
        <v>0</v>
      </c>
      <c r="T117" s="20">
        <f t="shared" ca="1" si="17"/>
        <v>0</v>
      </c>
      <c r="U117" s="20">
        <f t="shared" ca="1" si="17"/>
        <v>0</v>
      </c>
      <c r="V117" s="20">
        <f t="shared" ca="1" si="17"/>
        <v>0</v>
      </c>
      <c r="W117" s="20">
        <f t="shared" ca="1" si="17"/>
        <v>0</v>
      </c>
      <c r="X117" s="20">
        <f t="shared" ca="1" si="17"/>
        <v>0</v>
      </c>
      <c r="Y117" s="20">
        <f t="shared" ca="1" si="17"/>
        <v>0</v>
      </c>
      <c r="Z117" s="20">
        <f t="shared" ca="1" si="17"/>
        <v>0</v>
      </c>
      <c r="AA117" s="20">
        <f t="shared" ca="1" si="17"/>
        <v>0</v>
      </c>
      <c r="AB117" s="20">
        <f t="shared" ca="1" si="17"/>
        <v>0</v>
      </c>
      <c r="AC117" s="17" t="str">
        <f t="shared" ca="1" si="15"/>
        <v>Ok</v>
      </c>
    </row>
    <row r="118" spans="1:29" x14ac:dyDescent="0.3">
      <c r="A118" s="17"/>
      <c r="B118" s="20">
        <f t="shared" ca="1" si="18"/>
        <v>0</v>
      </c>
      <c r="C118" s="20">
        <f t="shared" ca="1" si="18"/>
        <v>0</v>
      </c>
      <c r="D118" s="20">
        <f t="shared" ca="1" si="18"/>
        <v>0</v>
      </c>
      <c r="E118" s="20">
        <f t="shared" ca="1" si="18"/>
        <v>0</v>
      </c>
      <c r="F118" s="20">
        <f t="shared" ca="1" si="18"/>
        <v>0</v>
      </c>
      <c r="G118" s="20">
        <f t="shared" ca="1" si="18"/>
        <v>0</v>
      </c>
      <c r="H118" s="20">
        <f t="shared" ca="1" si="18"/>
        <v>0</v>
      </c>
      <c r="I118" s="20">
        <f t="shared" ca="1" si="18"/>
        <v>0</v>
      </c>
      <c r="J118" s="20">
        <f t="shared" ca="1" si="18"/>
        <v>0</v>
      </c>
      <c r="K118" s="27">
        <f ca="1">IFERROR(VLOOKUP($A118,FInal_Dealer,MATCH(K$3,'Final Dealer Work'!$B$2:$M$2,0),0),0)</f>
        <v>0</v>
      </c>
      <c r="L118" s="20">
        <f ca="1">IFERROR(VLOOKUP($A118,FInal_Dealer,MATCH(L$3,'Final Dealer Work'!$B$2:$M$2,0),0),0)</f>
        <v>0</v>
      </c>
      <c r="M118" s="20">
        <f ca="1">IFERROR(VLOOKUP($A118,FInal_Dealer,MATCH(M$3,'Final Dealer Work'!$B$2:$M$2,0),0),0)</f>
        <v>0</v>
      </c>
      <c r="N118" s="20">
        <f ca="1">IFERROR(VLOOKUP($A118,FInal_Dealer,MATCH(N$3,'Final Dealer Work'!$B$2:$M$2,0),0),0)</f>
        <v>0</v>
      </c>
      <c r="O118" s="20">
        <f ca="1">IFERROR(VLOOKUP($A118,FInal_Dealer,MATCH(O$3,'Final Dealer Work'!$B$2:$M$2,0),0),0)</f>
        <v>0</v>
      </c>
      <c r="P118" s="20">
        <f ca="1">IFERROR(VLOOKUP($A118,FInal_Dealer,MATCH(P$3,'Final Dealer Work'!$B$2:$M$2,0),0),0)</f>
        <v>0</v>
      </c>
      <c r="Q118" s="20">
        <f ca="1">IFERROR(VLOOKUP($A118,FInal_Dealer,MATCH(Q$3,'Final Dealer Work'!$B$2:$M$2,0),0),0)</f>
        <v>0</v>
      </c>
      <c r="R118" s="20">
        <f ca="1">IFERROR(VLOOKUP($A118,FInal_Dealer,MATCH(R$3,'Final Dealer Work'!$B$2:$M$2,0),0),0)</f>
        <v>0</v>
      </c>
      <c r="S118" s="26">
        <f ca="1">IFERROR(VLOOKUP($A118,FInal_Dealer,MATCH(S$3,'Final Dealer Work'!$B$2:$M$2,0),0),0)</f>
        <v>0</v>
      </c>
      <c r="T118" s="20">
        <f t="shared" ca="1" si="17"/>
        <v>0</v>
      </c>
      <c r="U118" s="20">
        <f t="shared" ca="1" si="17"/>
        <v>0</v>
      </c>
      <c r="V118" s="20">
        <f t="shared" ca="1" si="17"/>
        <v>0</v>
      </c>
      <c r="W118" s="20">
        <f t="shared" ca="1" si="17"/>
        <v>0</v>
      </c>
      <c r="X118" s="20">
        <f t="shared" ca="1" si="17"/>
        <v>0</v>
      </c>
      <c r="Y118" s="20">
        <f t="shared" ca="1" si="17"/>
        <v>0</v>
      </c>
      <c r="Z118" s="20">
        <f t="shared" ca="1" si="17"/>
        <v>0</v>
      </c>
      <c r="AA118" s="20">
        <f t="shared" ca="1" si="17"/>
        <v>0</v>
      </c>
      <c r="AB118" s="20">
        <f t="shared" ca="1" si="17"/>
        <v>0</v>
      </c>
      <c r="AC118" s="17" t="str">
        <f t="shared" ca="1" si="15"/>
        <v>Ok</v>
      </c>
    </row>
    <row r="119" spans="1:29" x14ac:dyDescent="0.3">
      <c r="A119" s="17"/>
      <c r="B119" s="20">
        <f t="shared" ca="1" si="18"/>
        <v>0</v>
      </c>
      <c r="C119" s="20">
        <f t="shared" ca="1" si="18"/>
        <v>0</v>
      </c>
      <c r="D119" s="20">
        <f t="shared" ca="1" si="18"/>
        <v>0</v>
      </c>
      <c r="E119" s="20">
        <f t="shared" ca="1" si="18"/>
        <v>0</v>
      </c>
      <c r="F119" s="20">
        <f t="shared" ca="1" si="18"/>
        <v>0</v>
      </c>
      <c r="G119" s="20">
        <f t="shared" ca="1" si="18"/>
        <v>0</v>
      </c>
      <c r="H119" s="20">
        <f t="shared" ca="1" si="18"/>
        <v>0</v>
      </c>
      <c r="I119" s="20">
        <f t="shared" ca="1" si="18"/>
        <v>0</v>
      </c>
      <c r="J119" s="26">
        <f t="shared" ca="1" si="18"/>
        <v>0</v>
      </c>
      <c r="K119" s="27">
        <f ca="1">IFERROR(VLOOKUP($A119,FInal_Dealer,MATCH(K$3,'Final Dealer Work'!$B$2:$M$2,0),0),0)</f>
        <v>0</v>
      </c>
      <c r="L119" s="20">
        <f ca="1">IFERROR(VLOOKUP($A119,FInal_Dealer,MATCH(L$3,'Final Dealer Work'!$B$2:$M$2,0),0),0)</f>
        <v>0</v>
      </c>
      <c r="M119" s="20">
        <f ca="1">IFERROR(VLOOKUP($A119,FInal_Dealer,MATCH(M$3,'Final Dealer Work'!$B$2:$M$2,0),0),0)</f>
        <v>0</v>
      </c>
      <c r="N119" s="20">
        <f ca="1">IFERROR(VLOOKUP($A119,FInal_Dealer,MATCH(N$3,'Final Dealer Work'!$B$2:$M$2,0),0),0)</f>
        <v>0</v>
      </c>
      <c r="O119" s="20">
        <f ca="1">IFERROR(VLOOKUP($A119,FInal_Dealer,MATCH(O$3,'Final Dealer Work'!$B$2:$M$2,0),0),0)</f>
        <v>0</v>
      </c>
      <c r="P119" s="20">
        <f ca="1">IFERROR(VLOOKUP($A119,FInal_Dealer,MATCH(P$3,'Final Dealer Work'!$B$2:$M$2,0),0),0)</f>
        <v>0</v>
      </c>
      <c r="Q119" s="20">
        <f ca="1">IFERROR(VLOOKUP($A119,FInal_Dealer,MATCH(Q$3,'Final Dealer Work'!$B$2:$M$2,0),0),0)</f>
        <v>0</v>
      </c>
      <c r="R119" s="20">
        <f ca="1">IFERROR(VLOOKUP($A119,FInal_Dealer,MATCH(R$3,'Final Dealer Work'!$B$2:$M$2,0),0),0)</f>
        <v>0</v>
      </c>
      <c r="S119" s="26">
        <f ca="1">IFERROR(VLOOKUP($A119,FInal_Dealer,MATCH(S$3,'Final Dealer Work'!$B$2:$M$2,0),0),0)</f>
        <v>0</v>
      </c>
      <c r="T119" s="20">
        <f t="shared" ca="1" si="17"/>
        <v>0</v>
      </c>
      <c r="U119" s="20">
        <f t="shared" ca="1" si="17"/>
        <v>0</v>
      </c>
      <c r="V119" s="20">
        <f t="shared" ca="1" si="17"/>
        <v>0</v>
      </c>
      <c r="W119" s="20">
        <f t="shared" ca="1" si="17"/>
        <v>0</v>
      </c>
      <c r="X119" s="20">
        <f t="shared" ca="1" si="17"/>
        <v>0</v>
      </c>
      <c r="Y119" s="20">
        <f t="shared" ca="1" si="17"/>
        <v>0</v>
      </c>
      <c r="Z119" s="20">
        <f t="shared" ca="1" si="17"/>
        <v>0</v>
      </c>
      <c r="AA119" s="20">
        <f t="shared" ca="1" si="17"/>
        <v>0</v>
      </c>
      <c r="AB119" s="20">
        <f t="shared" ca="1" si="17"/>
        <v>0</v>
      </c>
      <c r="AC119" s="17" t="str">
        <f t="shared" ca="1" si="15"/>
        <v>Ok</v>
      </c>
    </row>
    <row r="120" spans="1:29" x14ac:dyDescent="0.3">
      <c r="A120" s="17"/>
      <c r="B120" s="20">
        <f t="shared" ca="1" si="18"/>
        <v>0</v>
      </c>
      <c r="C120" s="20">
        <f t="shared" ca="1" si="18"/>
        <v>0</v>
      </c>
      <c r="D120" s="20">
        <f t="shared" ca="1" si="18"/>
        <v>0</v>
      </c>
      <c r="E120" s="20">
        <f t="shared" ca="1" si="18"/>
        <v>0</v>
      </c>
      <c r="F120" s="20">
        <f t="shared" ca="1" si="18"/>
        <v>0</v>
      </c>
      <c r="G120" s="20">
        <f t="shared" ca="1" si="18"/>
        <v>0</v>
      </c>
      <c r="H120" s="20">
        <f t="shared" ca="1" si="18"/>
        <v>0</v>
      </c>
      <c r="I120" s="20">
        <f t="shared" ca="1" si="18"/>
        <v>0</v>
      </c>
      <c r="J120" s="26">
        <f t="shared" ca="1" si="18"/>
        <v>0</v>
      </c>
      <c r="K120" s="27">
        <f ca="1">IFERROR(VLOOKUP($A120,FInal_Dealer,MATCH(K$3,'Final Dealer Work'!$B$2:$M$2,0),0),0)</f>
        <v>0</v>
      </c>
      <c r="L120" s="20">
        <f ca="1">IFERROR(VLOOKUP($A120,FInal_Dealer,MATCH(L$3,'Final Dealer Work'!$B$2:$M$2,0),0),0)</f>
        <v>0</v>
      </c>
      <c r="M120" s="20">
        <f ca="1">IFERROR(VLOOKUP($A120,FInal_Dealer,MATCH(M$3,'Final Dealer Work'!$B$2:$M$2,0),0),0)</f>
        <v>0</v>
      </c>
      <c r="N120" s="20">
        <f ca="1">IFERROR(VLOOKUP($A120,FInal_Dealer,MATCH(N$3,'Final Dealer Work'!$B$2:$M$2,0),0),0)</f>
        <v>0</v>
      </c>
      <c r="O120" s="20">
        <f ca="1">IFERROR(VLOOKUP($A120,FInal_Dealer,MATCH(O$3,'Final Dealer Work'!$B$2:$M$2,0),0),0)</f>
        <v>0</v>
      </c>
      <c r="P120" s="20">
        <f ca="1">IFERROR(VLOOKUP($A120,FInal_Dealer,MATCH(P$3,'Final Dealer Work'!$B$2:$M$2,0),0),0)</f>
        <v>0</v>
      </c>
      <c r="Q120" s="20">
        <f ca="1">IFERROR(VLOOKUP($A120,FInal_Dealer,MATCH(Q$3,'Final Dealer Work'!$B$2:$M$2,0),0),0)</f>
        <v>0</v>
      </c>
      <c r="R120" s="20">
        <f ca="1">IFERROR(VLOOKUP($A120,FInal_Dealer,MATCH(R$3,'Final Dealer Work'!$B$2:$M$2,0),0),0)</f>
        <v>0</v>
      </c>
      <c r="S120" s="26">
        <f ca="1">IFERROR(VLOOKUP($A120,FInal_Dealer,MATCH(S$3,'Final Dealer Work'!$B$2:$M$2,0),0),0)</f>
        <v>0</v>
      </c>
      <c r="T120" s="20">
        <f t="shared" ca="1" si="17"/>
        <v>0</v>
      </c>
      <c r="U120" s="20">
        <f t="shared" ca="1" si="17"/>
        <v>0</v>
      </c>
      <c r="V120" s="20">
        <f t="shared" ca="1" si="17"/>
        <v>0</v>
      </c>
      <c r="W120" s="20">
        <f t="shared" ca="1" si="17"/>
        <v>0</v>
      </c>
      <c r="X120" s="20">
        <f t="shared" ca="1" si="17"/>
        <v>0</v>
      </c>
      <c r="Y120" s="20">
        <f t="shared" ca="1" si="17"/>
        <v>0</v>
      </c>
      <c r="Z120" s="20">
        <f t="shared" ca="1" si="17"/>
        <v>0</v>
      </c>
      <c r="AA120" s="20">
        <f t="shared" ca="1" si="17"/>
        <v>0</v>
      </c>
      <c r="AB120" s="20">
        <f t="shared" ca="1" si="17"/>
        <v>0</v>
      </c>
      <c r="AC120" s="17" t="str">
        <f t="shared" ca="1" si="15"/>
        <v>Ok</v>
      </c>
    </row>
    <row r="121" spans="1:29" x14ac:dyDescent="0.3">
      <c r="A121" s="17"/>
      <c r="B121" s="20">
        <f t="shared" ca="1" si="18"/>
        <v>0</v>
      </c>
      <c r="C121" s="20">
        <f t="shared" ca="1" si="18"/>
        <v>0</v>
      </c>
      <c r="D121" s="20">
        <f t="shared" ca="1" si="18"/>
        <v>0</v>
      </c>
      <c r="E121" s="20">
        <f t="shared" ca="1" si="18"/>
        <v>0</v>
      </c>
      <c r="F121" s="20">
        <f t="shared" ca="1" si="18"/>
        <v>0</v>
      </c>
      <c r="G121" s="20">
        <f t="shared" ca="1" si="18"/>
        <v>0</v>
      </c>
      <c r="H121" s="20">
        <f t="shared" ca="1" si="18"/>
        <v>0</v>
      </c>
      <c r="I121" s="20">
        <f t="shared" ca="1" si="18"/>
        <v>0</v>
      </c>
      <c r="J121" s="26">
        <f t="shared" ca="1" si="18"/>
        <v>0</v>
      </c>
      <c r="K121" s="27">
        <f ca="1">IFERROR(VLOOKUP($A121,FInal_Dealer,MATCH(K$3,'Final Dealer Work'!$B$2:$M$2,0),0),0)</f>
        <v>0</v>
      </c>
      <c r="L121" s="20">
        <f ca="1">IFERROR(VLOOKUP($A121,FInal_Dealer,MATCH(L$3,'Final Dealer Work'!$B$2:$M$2,0),0),0)</f>
        <v>0</v>
      </c>
      <c r="M121" s="20">
        <f ca="1">IFERROR(VLOOKUP($A121,FInal_Dealer,MATCH(M$3,'Final Dealer Work'!$B$2:$M$2,0),0),0)</f>
        <v>0</v>
      </c>
      <c r="N121" s="20">
        <f ca="1">IFERROR(VLOOKUP($A121,FInal_Dealer,MATCH(N$3,'Final Dealer Work'!$B$2:$M$2,0),0),0)</f>
        <v>0</v>
      </c>
      <c r="O121" s="20">
        <f ca="1">IFERROR(VLOOKUP($A121,FInal_Dealer,MATCH(O$3,'Final Dealer Work'!$B$2:$M$2,0),0),0)</f>
        <v>0</v>
      </c>
      <c r="P121" s="20">
        <f ca="1">IFERROR(VLOOKUP($A121,FInal_Dealer,MATCH(P$3,'Final Dealer Work'!$B$2:$M$2,0),0),0)</f>
        <v>0</v>
      </c>
      <c r="Q121" s="20">
        <f ca="1">IFERROR(VLOOKUP($A121,FInal_Dealer,MATCH(Q$3,'Final Dealer Work'!$B$2:$M$2,0),0),0)</f>
        <v>0</v>
      </c>
      <c r="R121" s="20">
        <f ca="1">IFERROR(VLOOKUP($A121,FInal_Dealer,MATCH(R$3,'Final Dealer Work'!$B$2:$M$2,0),0),0)</f>
        <v>0</v>
      </c>
      <c r="S121" s="26">
        <f ca="1">IFERROR(VLOOKUP($A121,FInal_Dealer,MATCH(S$3,'Final Dealer Work'!$B$2:$M$2,0),0),0)</f>
        <v>0</v>
      </c>
      <c r="T121" s="20">
        <f t="shared" ca="1" si="17"/>
        <v>0</v>
      </c>
      <c r="U121" s="20">
        <f t="shared" ca="1" si="17"/>
        <v>0</v>
      </c>
      <c r="V121" s="20">
        <f t="shared" ca="1" si="17"/>
        <v>0</v>
      </c>
      <c r="W121" s="20">
        <f t="shared" ref="W121:W167" ca="1" si="19">E121-N121</f>
        <v>0</v>
      </c>
      <c r="X121" s="20">
        <f t="shared" ref="X121:X167" ca="1" si="20">F121-O121</f>
        <v>0</v>
      </c>
      <c r="Y121" s="20">
        <f t="shared" ref="Y121:Y167" ca="1" si="21">G121-P121</f>
        <v>0</v>
      </c>
      <c r="Z121" s="20">
        <f t="shared" ref="Z121:Z167" ca="1" si="22">H121-Q121</f>
        <v>0</v>
      </c>
      <c r="AA121" s="20">
        <f t="shared" ref="AA121:AA167" ca="1" si="23">I121-R121</f>
        <v>0</v>
      </c>
      <c r="AB121" s="20">
        <f t="shared" ref="AB121:AB167" ca="1" si="24">J121-S121</f>
        <v>0</v>
      </c>
      <c r="AC121" s="17" t="str">
        <f t="shared" ca="1" si="15"/>
        <v>Ok</v>
      </c>
    </row>
    <row r="122" spans="1:29" x14ac:dyDescent="0.3">
      <c r="A122" s="17"/>
      <c r="B122" s="20">
        <f t="shared" ca="1" si="18"/>
        <v>0</v>
      </c>
      <c r="C122" s="20">
        <f t="shared" ca="1" si="18"/>
        <v>0</v>
      </c>
      <c r="D122" s="20">
        <f t="shared" ca="1" si="18"/>
        <v>0</v>
      </c>
      <c r="E122" s="20">
        <f t="shared" ca="1" si="18"/>
        <v>0</v>
      </c>
      <c r="F122" s="20">
        <f t="shared" ca="1" si="18"/>
        <v>0</v>
      </c>
      <c r="G122" s="20">
        <f t="shared" ca="1" si="18"/>
        <v>0</v>
      </c>
      <c r="H122" s="20">
        <f t="shared" ca="1" si="18"/>
        <v>0</v>
      </c>
      <c r="I122" s="20">
        <f t="shared" ca="1" si="18"/>
        <v>0</v>
      </c>
      <c r="J122" s="26">
        <f t="shared" ca="1" si="18"/>
        <v>0</v>
      </c>
      <c r="K122" s="27">
        <f ca="1">IFERROR(VLOOKUP($A122,FInal_Dealer,MATCH(K$3,'Final Dealer Work'!$B$2:$M$2,0),0),0)</f>
        <v>0</v>
      </c>
      <c r="L122" s="20">
        <f ca="1">IFERROR(VLOOKUP($A122,FInal_Dealer,MATCH(L$3,'Final Dealer Work'!$B$2:$M$2,0),0),0)</f>
        <v>0</v>
      </c>
      <c r="M122" s="20">
        <f ca="1">IFERROR(VLOOKUP($A122,FInal_Dealer,MATCH(M$3,'Final Dealer Work'!$B$2:$M$2,0),0),0)</f>
        <v>0</v>
      </c>
      <c r="N122" s="20">
        <f ca="1">IFERROR(VLOOKUP($A122,FInal_Dealer,MATCH(N$3,'Final Dealer Work'!$B$2:$M$2,0),0),0)</f>
        <v>0</v>
      </c>
      <c r="O122" s="20">
        <f ca="1">IFERROR(VLOOKUP($A122,FInal_Dealer,MATCH(O$3,'Final Dealer Work'!$B$2:$M$2,0),0),0)</f>
        <v>0</v>
      </c>
      <c r="P122" s="20">
        <f ca="1">IFERROR(VLOOKUP($A122,FInal_Dealer,MATCH(P$3,'Final Dealer Work'!$B$2:$M$2,0),0),0)</f>
        <v>0</v>
      </c>
      <c r="Q122" s="20">
        <f ca="1">IFERROR(VLOOKUP($A122,FInal_Dealer,MATCH(Q$3,'Final Dealer Work'!$B$2:$M$2,0),0),0)</f>
        <v>0</v>
      </c>
      <c r="R122" s="20">
        <f ca="1">IFERROR(VLOOKUP($A122,FInal_Dealer,MATCH(R$3,'Final Dealer Work'!$B$2:$M$2,0),0),0)</f>
        <v>0</v>
      </c>
      <c r="S122" s="26">
        <f ca="1">IFERROR(VLOOKUP($A122,FInal_Dealer,MATCH(S$3,'Final Dealer Work'!$B$2:$M$2,0),0),0)</f>
        <v>0</v>
      </c>
      <c r="T122" s="20">
        <f t="shared" ref="T122:T167" ca="1" si="25">B122-K122</f>
        <v>0</v>
      </c>
      <c r="U122" s="20">
        <f t="shared" ref="U122:U167" ca="1" si="26">C122-L122</f>
        <v>0</v>
      </c>
      <c r="V122" s="20">
        <f t="shared" ref="V122:V167" ca="1" si="27">D122-M122</f>
        <v>0</v>
      </c>
      <c r="W122" s="20">
        <f t="shared" ca="1" si="19"/>
        <v>0</v>
      </c>
      <c r="X122" s="20">
        <f t="shared" ca="1" si="20"/>
        <v>0</v>
      </c>
      <c r="Y122" s="20">
        <f t="shared" ca="1" si="21"/>
        <v>0</v>
      </c>
      <c r="Z122" s="20">
        <f t="shared" ca="1" si="22"/>
        <v>0</v>
      </c>
      <c r="AA122" s="20">
        <f t="shared" ca="1" si="23"/>
        <v>0</v>
      </c>
      <c r="AB122" s="20">
        <f t="shared" ca="1" si="24"/>
        <v>0</v>
      </c>
      <c r="AC122" s="17" t="str">
        <f t="shared" ca="1" si="15"/>
        <v>Ok</v>
      </c>
    </row>
    <row r="123" spans="1:29" x14ac:dyDescent="0.3">
      <c r="A123" s="17"/>
      <c r="B123" s="20">
        <f t="shared" ca="1" si="18"/>
        <v>0</v>
      </c>
      <c r="C123" s="20">
        <f t="shared" ca="1" si="18"/>
        <v>0</v>
      </c>
      <c r="D123" s="20">
        <f t="shared" ca="1" si="18"/>
        <v>0</v>
      </c>
      <c r="E123" s="20">
        <f t="shared" ref="B123:M151" ca="1" si="28">IFERROR(INDEX(Zylem,MATCH($A123,Matchrow,0),MATCH(E$3,Matchcolumn,0)),0)</f>
        <v>0</v>
      </c>
      <c r="F123" s="20">
        <f t="shared" ca="1" si="28"/>
        <v>0</v>
      </c>
      <c r="G123" s="20">
        <f t="shared" ca="1" si="28"/>
        <v>0</v>
      </c>
      <c r="H123" s="20">
        <f t="shared" ca="1" si="28"/>
        <v>0</v>
      </c>
      <c r="I123" s="20">
        <f t="shared" ca="1" si="28"/>
        <v>0</v>
      </c>
      <c r="J123" s="26">
        <f t="shared" ca="1" si="28"/>
        <v>0</v>
      </c>
      <c r="K123" s="27">
        <f ca="1">IFERROR(VLOOKUP($A123,FInal_Dealer,MATCH(K$3,'Final Dealer Work'!$B$2:$M$2,0),0),0)</f>
        <v>0</v>
      </c>
      <c r="L123" s="20">
        <f ca="1">IFERROR(VLOOKUP($A123,FInal_Dealer,MATCH(L$3,'Final Dealer Work'!$B$2:$M$2,0),0),0)</f>
        <v>0</v>
      </c>
      <c r="M123" s="20">
        <f ca="1">IFERROR(VLOOKUP($A123,FInal_Dealer,MATCH(M$3,'Final Dealer Work'!$B$2:$M$2,0),0),0)</f>
        <v>0</v>
      </c>
      <c r="N123" s="20">
        <f ca="1">IFERROR(VLOOKUP($A123,FInal_Dealer,MATCH(N$3,'Final Dealer Work'!$B$2:$M$2,0),0),0)</f>
        <v>0</v>
      </c>
      <c r="O123" s="20">
        <f ca="1">IFERROR(VLOOKUP($A123,FInal_Dealer,MATCH(O$3,'Final Dealer Work'!$B$2:$M$2,0),0),0)</f>
        <v>0</v>
      </c>
      <c r="P123" s="20">
        <f ca="1">IFERROR(VLOOKUP($A123,FInal_Dealer,MATCH(P$3,'Final Dealer Work'!$B$2:$M$2,0),0),0)</f>
        <v>0</v>
      </c>
      <c r="Q123" s="20">
        <f ca="1">IFERROR(VLOOKUP($A123,FInal_Dealer,MATCH(Q$3,'Final Dealer Work'!$B$2:$M$2,0),0),0)</f>
        <v>0</v>
      </c>
      <c r="R123" s="20">
        <f ca="1">IFERROR(VLOOKUP($A123,FInal_Dealer,MATCH(R$3,'Final Dealer Work'!$B$2:$M$2,0),0),0)</f>
        <v>0</v>
      </c>
      <c r="S123" s="26">
        <f ca="1">IFERROR(VLOOKUP($A123,FInal_Dealer,MATCH(S$3,'Final Dealer Work'!$B$2:$M$2,0),0),0)</f>
        <v>0</v>
      </c>
      <c r="T123" s="20">
        <f t="shared" ca="1" si="25"/>
        <v>0</v>
      </c>
      <c r="U123" s="20">
        <f t="shared" ca="1" si="26"/>
        <v>0</v>
      </c>
      <c r="V123" s="20">
        <f t="shared" ca="1" si="27"/>
        <v>0</v>
      </c>
      <c r="W123" s="20">
        <f t="shared" ca="1" si="19"/>
        <v>0</v>
      </c>
      <c r="X123" s="20">
        <f t="shared" ca="1" si="20"/>
        <v>0</v>
      </c>
      <c r="Y123" s="20">
        <f t="shared" ca="1" si="21"/>
        <v>0</v>
      </c>
      <c r="Z123" s="20">
        <f t="shared" ca="1" si="22"/>
        <v>0</v>
      </c>
      <c r="AA123" s="20">
        <f t="shared" ca="1" si="23"/>
        <v>0</v>
      </c>
      <c r="AB123" s="20">
        <f t="shared" ca="1" si="24"/>
        <v>0</v>
      </c>
      <c r="AC123" s="17" t="str">
        <f t="shared" ca="1" si="15"/>
        <v>Ok</v>
      </c>
    </row>
    <row r="124" spans="1:29" x14ac:dyDescent="0.3">
      <c r="A124" s="17"/>
      <c r="B124" s="20">
        <f t="shared" ca="1" si="28"/>
        <v>0</v>
      </c>
      <c r="C124" s="20">
        <f t="shared" ca="1" si="28"/>
        <v>0</v>
      </c>
      <c r="D124" s="20">
        <f t="shared" ca="1" si="28"/>
        <v>0</v>
      </c>
      <c r="E124" s="20">
        <f t="shared" ca="1" si="28"/>
        <v>0</v>
      </c>
      <c r="F124" s="20">
        <f t="shared" ca="1" si="28"/>
        <v>0</v>
      </c>
      <c r="G124" s="20">
        <f t="shared" ca="1" si="28"/>
        <v>0</v>
      </c>
      <c r="H124" s="20">
        <f t="shared" ca="1" si="28"/>
        <v>0</v>
      </c>
      <c r="I124" s="20">
        <f t="shared" ca="1" si="28"/>
        <v>0</v>
      </c>
      <c r="J124" s="26">
        <f t="shared" ca="1" si="28"/>
        <v>0</v>
      </c>
      <c r="K124" s="27">
        <f ca="1">IFERROR(VLOOKUP($A124,FInal_Dealer,MATCH(K$3,'Final Dealer Work'!$B$2:$M$2,0),0),0)</f>
        <v>0</v>
      </c>
      <c r="L124" s="20">
        <f ca="1">IFERROR(VLOOKUP($A124,FInal_Dealer,MATCH(L$3,'Final Dealer Work'!$B$2:$M$2,0),0),0)</f>
        <v>0</v>
      </c>
      <c r="M124" s="20">
        <f ca="1">IFERROR(VLOOKUP($A124,FInal_Dealer,MATCH(M$3,'Final Dealer Work'!$B$2:$M$2,0),0),0)</f>
        <v>0</v>
      </c>
      <c r="N124" s="20">
        <f ca="1">IFERROR(VLOOKUP($A124,FInal_Dealer,MATCH(N$3,'Final Dealer Work'!$B$2:$M$2,0),0),0)</f>
        <v>0</v>
      </c>
      <c r="O124" s="20">
        <f ca="1">IFERROR(VLOOKUP($A124,FInal_Dealer,MATCH(O$3,'Final Dealer Work'!$B$2:$M$2,0),0),0)</f>
        <v>0</v>
      </c>
      <c r="P124" s="20">
        <f ca="1">IFERROR(VLOOKUP($A124,FInal_Dealer,MATCH(P$3,'Final Dealer Work'!$B$2:$M$2,0),0),0)</f>
        <v>0</v>
      </c>
      <c r="Q124" s="20">
        <f ca="1">IFERROR(VLOOKUP($A124,FInal_Dealer,MATCH(Q$3,'Final Dealer Work'!$B$2:$M$2,0),0),0)</f>
        <v>0</v>
      </c>
      <c r="R124" s="20">
        <f ca="1">IFERROR(VLOOKUP($A124,FInal_Dealer,MATCH(R$3,'Final Dealer Work'!$B$2:$M$2,0),0),0)</f>
        <v>0</v>
      </c>
      <c r="S124" s="26">
        <f ca="1">IFERROR(VLOOKUP($A124,FInal_Dealer,MATCH(S$3,'Final Dealer Work'!$B$2:$M$2,0),0),0)</f>
        <v>0</v>
      </c>
      <c r="T124" s="20">
        <f t="shared" ca="1" si="25"/>
        <v>0</v>
      </c>
      <c r="U124" s="20">
        <f t="shared" ca="1" si="26"/>
        <v>0</v>
      </c>
      <c r="V124" s="20">
        <f t="shared" ca="1" si="27"/>
        <v>0</v>
      </c>
      <c r="W124" s="20">
        <f t="shared" ca="1" si="19"/>
        <v>0</v>
      </c>
      <c r="X124" s="20">
        <f t="shared" ca="1" si="20"/>
        <v>0</v>
      </c>
      <c r="Y124" s="20">
        <f t="shared" ca="1" si="21"/>
        <v>0</v>
      </c>
      <c r="Z124" s="20">
        <f t="shared" ca="1" si="22"/>
        <v>0</v>
      </c>
      <c r="AA124" s="20">
        <f t="shared" ca="1" si="23"/>
        <v>0</v>
      </c>
      <c r="AB124" s="20">
        <f t="shared" ca="1" si="24"/>
        <v>0</v>
      </c>
      <c r="AC124" s="17" t="str">
        <f t="shared" ca="1" si="15"/>
        <v>Ok</v>
      </c>
    </row>
    <row r="125" spans="1:29" x14ac:dyDescent="0.3">
      <c r="A125" s="17"/>
      <c r="B125" s="20">
        <f t="shared" ca="1" si="28"/>
        <v>0</v>
      </c>
      <c r="C125" s="20">
        <f t="shared" ca="1" si="28"/>
        <v>0</v>
      </c>
      <c r="D125" s="20">
        <f t="shared" ca="1" si="28"/>
        <v>0</v>
      </c>
      <c r="E125" s="20">
        <f t="shared" ca="1" si="28"/>
        <v>0</v>
      </c>
      <c r="F125" s="20">
        <f t="shared" ca="1" si="28"/>
        <v>0</v>
      </c>
      <c r="G125" s="20">
        <f t="shared" ca="1" si="28"/>
        <v>0</v>
      </c>
      <c r="H125" s="20">
        <f t="shared" ca="1" si="28"/>
        <v>0</v>
      </c>
      <c r="I125" s="20">
        <f t="shared" ca="1" si="28"/>
        <v>0</v>
      </c>
      <c r="J125" s="26">
        <f t="shared" ca="1" si="28"/>
        <v>0</v>
      </c>
      <c r="K125" s="27">
        <f ca="1">IFERROR(VLOOKUP($A125,FInal_Dealer,MATCH(K$3,'Final Dealer Work'!$B$2:$M$2,0),0),0)</f>
        <v>0</v>
      </c>
      <c r="L125" s="20">
        <f ca="1">IFERROR(VLOOKUP($A125,FInal_Dealer,MATCH(L$3,'Final Dealer Work'!$B$2:$M$2,0),0),0)</f>
        <v>0</v>
      </c>
      <c r="M125" s="20">
        <f ca="1">IFERROR(VLOOKUP($A125,FInal_Dealer,MATCH(M$3,'Final Dealer Work'!$B$2:$M$2,0),0),0)</f>
        <v>0</v>
      </c>
      <c r="N125" s="20">
        <f ca="1">IFERROR(VLOOKUP($A125,FInal_Dealer,MATCH(N$3,'Final Dealer Work'!$B$2:$M$2,0),0),0)</f>
        <v>0</v>
      </c>
      <c r="O125" s="20">
        <f ca="1">IFERROR(VLOOKUP($A125,FInal_Dealer,MATCH(O$3,'Final Dealer Work'!$B$2:$M$2,0),0),0)</f>
        <v>0</v>
      </c>
      <c r="P125" s="20">
        <f ca="1">IFERROR(VLOOKUP($A125,FInal_Dealer,MATCH(P$3,'Final Dealer Work'!$B$2:$M$2,0),0),0)</f>
        <v>0</v>
      </c>
      <c r="Q125" s="20">
        <f ca="1">IFERROR(VLOOKUP($A125,FInal_Dealer,MATCH(Q$3,'Final Dealer Work'!$B$2:$M$2,0),0),0)</f>
        <v>0</v>
      </c>
      <c r="R125" s="20">
        <f ca="1">IFERROR(VLOOKUP($A125,FInal_Dealer,MATCH(R$3,'Final Dealer Work'!$B$2:$M$2,0),0),0)</f>
        <v>0</v>
      </c>
      <c r="S125" s="26">
        <f ca="1">IFERROR(VLOOKUP($A125,FInal_Dealer,MATCH(S$3,'Final Dealer Work'!$B$2:$M$2,0),0),0)</f>
        <v>0</v>
      </c>
      <c r="T125" s="20">
        <f t="shared" ca="1" si="25"/>
        <v>0</v>
      </c>
      <c r="U125" s="20">
        <f t="shared" ca="1" si="26"/>
        <v>0</v>
      </c>
      <c r="V125" s="20">
        <f t="shared" ca="1" si="27"/>
        <v>0</v>
      </c>
      <c r="W125" s="20">
        <f t="shared" ca="1" si="19"/>
        <v>0</v>
      </c>
      <c r="X125" s="20">
        <f t="shared" ca="1" si="20"/>
        <v>0</v>
      </c>
      <c r="Y125" s="20">
        <f t="shared" ca="1" si="21"/>
        <v>0</v>
      </c>
      <c r="Z125" s="20">
        <f t="shared" ca="1" si="22"/>
        <v>0</v>
      </c>
      <c r="AA125" s="20">
        <f t="shared" ca="1" si="23"/>
        <v>0</v>
      </c>
      <c r="AB125" s="20">
        <f t="shared" ca="1" si="24"/>
        <v>0</v>
      </c>
      <c r="AC125" s="17" t="str">
        <f t="shared" ca="1" si="15"/>
        <v>Ok</v>
      </c>
    </row>
    <row r="126" spans="1:29" x14ac:dyDescent="0.3">
      <c r="A126" s="17"/>
      <c r="B126" s="20">
        <f t="shared" ca="1" si="28"/>
        <v>0</v>
      </c>
      <c r="C126" s="20">
        <f t="shared" ca="1" si="28"/>
        <v>0</v>
      </c>
      <c r="D126" s="20">
        <f t="shared" ca="1" si="28"/>
        <v>0</v>
      </c>
      <c r="E126" s="20">
        <f t="shared" ca="1" si="28"/>
        <v>0</v>
      </c>
      <c r="F126" s="20">
        <f t="shared" ca="1" si="28"/>
        <v>0</v>
      </c>
      <c r="G126" s="20">
        <f t="shared" ca="1" si="28"/>
        <v>0</v>
      </c>
      <c r="H126" s="20">
        <f t="shared" ca="1" si="28"/>
        <v>0</v>
      </c>
      <c r="I126" s="20">
        <f t="shared" ca="1" si="28"/>
        <v>0</v>
      </c>
      <c r="J126" s="26">
        <f t="shared" ca="1" si="28"/>
        <v>0</v>
      </c>
      <c r="K126" s="27">
        <f ca="1">IFERROR(VLOOKUP($A126,FInal_Dealer,MATCH(K$3,'Final Dealer Work'!$B$2:$M$2,0),0),0)</f>
        <v>0</v>
      </c>
      <c r="L126" s="20">
        <f ca="1">IFERROR(VLOOKUP($A126,FInal_Dealer,MATCH(L$3,'Final Dealer Work'!$B$2:$M$2,0),0),0)</f>
        <v>0</v>
      </c>
      <c r="M126" s="20">
        <f ca="1">IFERROR(VLOOKUP($A126,FInal_Dealer,MATCH(M$3,'Final Dealer Work'!$B$2:$M$2,0),0),0)</f>
        <v>0</v>
      </c>
      <c r="N126" s="20">
        <f ca="1">IFERROR(VLOOKUP($A126,FInal_Dealer,MATCH(N$3,'Final Dealer Work'!$B$2:$M$2,0),0),0)</f>
        <v>0</v>
      </c>
      <c r="O126" s="20">
        <f ca="1">IFERROR(VLOOKUP($A126,FInal_Dealer,MATCH(O$3,'Final Dealer Work'!$B$2:$M$2,0),0),0)</f>
        <v>0</v>
      </c>
      <c r="P126" s="20">
        <f ca="1">IFERROR(VLOOKUP($A126,FInal_Dealer,MATCH(P$3,'Final Dealer Work'!$B$2:$M$2,0),0),0)</f>
        <v>0</v>
      </c>
      <c r="Q126" s="20">
        <f ca="1">IFERROR(VLOOKUP($A126,FInal_Dealer,MATCH(Q$3,'Final Dealer Work'!$B$2:$M$2,0),0),0)</f>
        <v>0</v>
      </c>
      <c r="R126" s="20">
        <f ca="1">IFERROR(VLOOKUP($A126,FInal_Dealer,MATCH(R$3,'Final Dealer Work'!$B$2:$M$2,0),0),0)</f>
        <v>0</v>
      </c>
      <c r="S126" s="26">
        <f ca="1">IFERROR(VLOOKUP($A126,FInal_Dealer,MATCH(S$3,'Final Dealer Work'!$B$2:$M$2,0),0),0)</f>
        <v>0</v>
      </c>
      <c r="T126" s="20">
        <f t="shared" ca="1" si="25"/>
        <v>0</v>
      </c>
      <c r="U126" s="20">
        <f t="shared" ca="1" si="26"/>
        <v>0</v>
      </c>
      <c r="V126" s="20">
        <f t="shared" ca="1" si="27"/>
        <v>0</v>
      </c>
      <c r="W126" s="20">
        <f t="shared" ca="1" si="19"/>
        <v>0</v>
      </c>
      <c r="X126" s="20">
        <f t="shared" ca="1" si="20"/>
        <v>0</v>
      </c>
      <c r="Y126" s="20">
        <f t="shared" ca="1" si="21"/>
        <v>0</v>
      </c>
      <c r="Z126" s="20">
        <f t="shared" ca="1" si="22"/>
        <v>0</v>
      </c>
      <c r="AA126" s="20">
        <f t="shared" ca="1" si="23"/>
        <v>0</v>
      </c>
      <c r="AB126" s="20">
        <f t="shared" ca="1" si="24"/>
        <v>0</v>
      </c>
      <c r="AC126" s="17" t="str">
        <f t="shared" ca="1" si="15"/>
        <v>Ok</v>
      </c>
    </row>
    <row r="127" spans="1:29" x14ac:dyDescent="0.3">
      <c r="A127" s="17"/>
      <c r="B127" s="20">
        <f t="shared" ca="1" si="28"/>
        <v>0</v>
      </c>
      <c r="C127" s="20">
        <f t="shared" ca="1" si="28"/>
        <v>0</v>
      </c>
      <c r="D127" s="20">
        <f t="shared" ca="1" si="28"/>
        <v>0</v>
      </c>
      <c r="E127" s="20">
        <f t="shared" ca="1" si="28"/>
        <v>0</v>
      </c>
      <c r="F127" s="20">
        <f t="shared" ca="1" si="28"/>
        <v>0</v>
      </c>
      <c r="G127" s="20">
        <f t="shared" ca="1" si="28"/>
        <v>0</v>
      </c>
      <c r="H127" s="20">
        <f t="shared" ca="1" si="28"/>
        <v>0</v>
      </c>
      <c r="I127" s="20">
        <f t="shared" ca="1" si="28"/>
        <v>0</v>
      </c>
      <c r="J127" s="26">
        <f t="shared" ca="1" si="28"/>
        <v>0</v>
      </c>
      <c r="K127" s="27">
        <f ca="1">IFERROR(VLOOKUP($A127,FInal_Dealer,MATCH(K$3,'Final Dealer Work'!$B$2:$M$2,0),0),0)</f>
        <v>0</v>
      </c>
      <c r="L127" s="20">
        <f ca="1">IFERROR(VLOOKUP($A127,FInal_Dealer,MATCH(L$3,'Final Dealer Work'!$B$2:$M$2,0),0),0)</f>
        <v>0</v>
      </c>
      <c r="M127" s="20">
        <f ca="1">IFERROR(VLOOKUP($A127,FInal_Dealer,MATCH(M$3,'Final Dealer Work'!$B$2:$M$2,0),0),0)</f>
        <v>0</v>
      </c>
      <c r="N127" s="20">
        <f ca="1">IFERROR(VLOOKUP($A127,FInal_Dealer,MATCH(N$3,'Final Dealer Work'!$B$2:$M$2,0),0),0)</f>
        <v>0</v>
      </c>
      <c r="O127" s="20">
        <f ca="1">IFERROR(VLOOKUP($A127,FInal_Dealer,MATCH(O$3,'Final Dealer Work'!$B$2:$M$2,0),0),0)</f>
        <v>0</v>
      </c>
      <c r="P127" s="20">
        <f ca="1">IFERROR(VLOOKUP($A127,FInal_Dealer,MATCH(P$3,'Final Dealer Work'!$B$2:$M$2,0),0),0)</f>
        <v>0</v>
      </c>
      <c r="Q127" s="20">
        <f ca="1">IFERROR(VLOOKUP($A127,FInal_Dealer,MATCH(Q$3,'Final Dealer Work'!$B$2:$M$2,0),0),0)</f>
        <v>0</v>
      </c>
      <c r="R127" s="20">
        <f ca="1">IFERROR(VLOOKUP($A127,FInal_Dealer,MATCH(R$3,'Final Dealer Work'!$B$2:$M$2,0),0),0)</f>
        <v>0</v>
      </c>
      <c r="S127" s="26">
        <f ca="1">IFERROR(VLOOKUP($A127,FInal_Dealer,MATCH(S$3,'Final Dealer Work'!$B$2:$M$2,0),0),0)</f>
        <v>0</v>
      </c>
      <c r="T127" s="20">
        <f t="shared" ca="1" si="25"/>
        <v>0</v>
      </c>
      <c r="U127" s="20">
        <f t="shared" ca="1" si="26"/>
        <v>0</v>
      </c>
      <c r="V127" s="20">
        <f t="shared" ca="1" si="27"/>
        <v>0</v>
      </c>
      <c r="W127" s="20">
        <f t="shared" ca="1" si="19"/>
        <v>0</v>
      </c>
      <c r="X127" s="20">
        <f t="shared" ca="1" si="20"/>
        <v>0</v>
      </c>
      <c r="Y127" s="20">
        <f t="shared" ca="1" si="21"/>
        <v>0</v>
      </c>
      <c r="Z127" s="20">
        <f t="shared" ca="1" si="22"/>
        <v>0</v>
      </c>
      <c r="AA127" s="20">
        <f t="shared" ca="1" si="23"/>
        <v>0</v>
      </c>
      <c r="AB127" s="20">
        <f t="shared" ca="1" si="24"/>
        <v>0</v>
      </c>
      <c r="AC127" s="17" t="str">
        <f t="shared" ca="1" si="15"/>
        <v>Ok</v>
      </c>
    </row>
    <row r="128" spans="1:29" x14ac:dyDescent="0.3">
      <c r="A128" s="17"/>
      <c r="B128" s="20">
        <f t="shared" ca="1" si="28"/>
        <v>0</v>
      </c>
      <c r="C128" s="20">
        <f t="shared" ca="1" si="28"/>
        <v>0</v>
      </c>
      <c r="D128" s="20">
        <f t="shared" ca="1" si="28"/>
        <v>0</v>
      </c>
      <c r="E128" s="20">
        <f t="shared" ca="1" si="28"/>
        <v>0</v>
      </c>
      <c r="F128" s="20">
        <f t="shared" ca="1" si="28"/>
        <v>0</v>
      </c>
      <c r="G128" s="20">
        <f t="shared" ca="1" si="28"/>
        <v>0</v>
      </c>
      <c r="H128" s="20">
        <f t="shared" ca="1" si="28"/>
        <v>0</v>
      </c>
      <c r="I128" s="20">
        <f t="shared" ca="1" si="28"/>
        <v>0</v>
      </c>
      <c r="J128" s="26">
        <f t="shared" ca="1" si="28"/>
        <v>0</v>
      </c>
      <c r="K128" s="27">
        <f ca="1">IFERROR(VLOOKUP($A128,FInal_Dealer,MATCH(K$3,'Final Dealer Work'!$B$2:$M$2,0),0),0)</f>
        <v>0</v>
      </c>
      <c r="L128" s="20">
        <f ca="1">IFERROR(VLOOKUP($A128,FInal_Dealer,MATCH(L$3,'Final Dealer Work'!$B$2:$M$2,0),0),0)</f>
        <v>0</v>
      </c>
      <c r="M128" s="20">
        <f ca="1">IFERROR(VLOOKUP($A128,FInal_Dealer,MATCH(M$3,'Final Dealer Work'!$B$2:$M$2,0),0),0)</f>
        <v>0</v>
      </c>
      <c r="N128" s="20">
        <f ca="1">IFERROR(VLOOKUP($A128,FInal_Dealer,MATCH(N$3,'Final Dealer Work'!$B$2:$M$2,0),0),0)</f>
        <v>0</v>
      </c>
      <c r="O128" s="20">
        <f ca="1">IFERROR(VLOOKUP($A128,FInal_Dealer,MATCH(O$3,'Final Dealer Work'!$B$2:$M$2,0),0),0)</f>
        <v>0</v>
      </c>
      <c r="P128" s="20">
        <f ca="1">IFERROR(VLOOKUP($A128,FInal_Dealer,MATCH(P$3,'Final Dealer Work'!$B$2:$M$2,0),0),0)</f>
        <v>0</v>
      </c>
      <c r="Q128" s="20">
        <f ca="1">IFERROR(VLOOKUP($A128,FInal_Dealer,MATCH(Q$3,'Final Dealer Work'!$B$2:$M$2,0),0),0)</f>
        <v>0</v>
      </c>
      <c r="R128" s="20">
        <f ca="1">IFERROR(VLOOKUP($A128,FInal_Dealer,MATCH(R$3,'Final Dealer Work'!$B$2:$M$2,0),0),0)</f>
        <v>0</v>
      </c>
      <c r="S128" s="26">
        <f ca="1">IFERROR(VLOOKUP($A128,FInal_Dealer,MATCH(S$3,'Final Dealer Work'!$B$2:$M$2,0),0),0)</f>
        <v>0</v>
      </c>
      <c r="T128" s="20">
        <f t="shared" ca="1" si="25"/>
        <v>0</v>
      </c>
      <c r="U128" s="20">
        <f t="shared" ca="1" si="26"/>
        <v>0</v>
      </c>
      <c r="V128" s="20">
        <f t="shared" ca="1" si="27"/>
        <v>0</v>
      </c>
      <c r="W128" s="20">
        <f t="shared" ca="1" si="19"/>
        <v>0</v>
      </c>
      <c r="X128" s="20">
        <f t="shared" ca="1" si="20"/>
        <v>0</v>
      </c>
      <c r="Y128" s="20">
        <f t="shared" ca="1" si="21"/>
        <v>0</v>
      </c>
      <c r="Z128" s="20">
        <f t="shared" ca="1" si="22"/>
        <v>0</v>
      </c>
      <c r="AA128" s="20">
        <f t="shared" ca="1" si="23"/>
        <v>0</v>
      </c>
      <c r="AB128" s="20">
        <f t="shared" ca="1" si="24"/>
        <v>0</v>
      </c>
      <c r="AC128" s="17" t="str">
        <f t="shared" ca="1" si="15"/>
        <v>Ok</v>
      </c>
    </row>
    <row r="129" spans="1:29" x14ac:dyDescent="0.3">
      <c r="A129" s="17"/>
      <c r="B129" s="20">
        <f t="shared" ca="1" si="28"/>
        <v>0</v>
      </c>
      <c r="C129" s="20">
        <f t="shared" ca="1" si="28"/>
        <v>0</v>
      </c>
      <c r="D129" s="20">
        <f t="shared" ca="1" si="28"/>
        <v>0</v>
      </c>
      <c r="E129" s="20">
        <f t="shared" ca="1" si="28"/>
        <v>0</v>
      </c>
      <c r="F129" s="20">
        <f t="shared" ca="1" si="28"/>
        <v>0</v>
      </c>
      <c r="G129" s="20">
        <f t="shared" ca="1" si="28"/>
        <v>0</v>
      </c>
      <c r="H129" s="20">
        <f t="shared" ca="1" si="28"/>
        <v>0</v>
      </c>
      <c r="I129" s="20">
        <f t="shared" ca="1" si="28"/>
        <v>0</v>
      </c>
      <c r="J129" s="26">
        <f t="shared" ca="1" si="28"/>
        <v>0</v>
      </c>
      <c r="K129" s="27">
        <f ca="1">IFERROR(VLOOKUP($A129,FInal_Dealer,MATCH(K$3,'Final Dealer Work'!$B$2:$M$2,0),0),0)</f>
        <v>0</v>
      </c>
      <c r="L129" s="20">
        <f ca="1">IFERROR(VLOOKUP($A129,FInal_Dealer,MATCH(L$3,'Final Dealer Work'!$B$2:$M$2,0),0),0)</f>
        <v>0</v>
      </c>
      <c r="M129" s="20">
        <f ca="1">IFERROR(VLOOKUP($A129,FInal_Dealer,MATCH(M$3,'Final Dealer Work'!$B$2:$M$2,0),0),0)</f>
        <v>0</v>
      </c>
      <c r="N129" s="20">
        <f ca="1">IFERROR(VLOOKUP($A129,FInal_Dealer,MATCH(N$3,'Final Dealer Work'!$B$2:$M$2,0),0),0)</f>
        <v>0</v>
      </c>
      <c r="O129" s="20">
        <f ca="1">IFERROR(VLOOKUP($A129,FInal_Dealer,MATCH(O$3,'Final Dealer Work'!$B$2:$M$2,0),0),0)</f>
        <v>0</v>
      </c>
      <c r="P129" s="20">
        <f ca="1">IFERROR(VLOOKUP($A129,FInal_Dealer,MATCH(P$3,'Final Dealer Work'!$B$2:$M$2,0),0),0)</f>
        <v>0</v>
      </c>
      <c r="Q129" s="20">
        <f ca="1">IFERROR(VLOOKUP($A129,FInal_Dealer,MATCH(Q$3,'Final Dealer Work'!$B$2:$M$2,0),0),0)</f>
        <v>0</v>
      </c>
      <c r="R129" s="20">
        <f ca="1">IFERROR(VLOOKUP($A129,FInal_Dealer,MATCH(R$3,'Final Dealer Work'!$B$2:$M$2,0),0),0)</f>
        <v>0</v>
      </c>
      <c r="S129" s="26">
        <f ca="1">IFERROR(VLOOKUP($A129,FInal_Dealer,MATCH(S$3,'Final Dealer Work'!$B$2:$M$2,0),0),0)</f>
        <v>0</v>
      </c>
      <c r="T129" s="20">
        <f t="shared" ca="1" si="25"/>
        <v>0</v>
      </c>
      <c r="U129" s="20">
        <f t="shared" ca="1" si="26"/>
        <v>0</v>
      </c>
      <c r="V129" s="20">
        <f t="shared" ca="1" si="27"/>
        <v>0</v>
      </c>
      <c r="W129" s="20">
        <f t="shared" ca="1" si="19"/>
        <v>0</v>
      </c>
      <c r="X129" s="20">
        <f t="shared" ca="1" si="20"/>
        <v>0</v>
      </c>
      <c r="Y129" s="20">
        <f t="shared" ca="1" si="21"/>
        <v>0</v>
      </c>
      <c r="Z129" s="20">
        <f t="shared" ca="1" si="22"/>
        <v>0</v>
      </c>
      <c r="AA129" s="20">
        <f t="shared" ca="1" si="23"/>
        <v>0</v>
      </c>
      <c r="AB129" s="20">
        <f t="shared" ca="1" si="24"/>
        <v>0</v>
      </c>
      <c r="AC129" s="17" t="str">
        <f t="shared" ca="1" si="15"/>
        <v>Ok</v>
      </c>
    </row>
    <row r="130" spans="1:29" x14ac:dyDescent="0.3">
      <c r="A130" s="17"/>
      <c r="B130" s="20">
        <f t="shared" ca="1" si="28"/>
        <v>0</v>
      </c>
      <c r="C130" s="20">
        <f t="shared" ca="1" si="28"/>
        <v>0</v>
      </c>
      <c r="D130" s="20">
        <f t="shared" ca="1" si="28"/>
        <v>0</v>
      </c>
      <c r="E130" s="20">
        <f t="shared" ca="1" si="28"/>
        <v>0</v>
      </c>
      <c r="F130" s="20">
        <f t="shared" ca="1" si="28"/>
        <v>0</v>
      </c>
      <c r="G130" s="20">
        <f t="shared" ca="1" si="28"/>
        <v>0</v>
      </c>
      <c r="H130" s="20">
        <f t="shared" ca="1" si="28"/>
        <v>0</v>
      </c>
      <c r="I130" s="20">
        <f t="shared" ca="1" si="28"/>
        <v>0</v>
      </c>
      <c r="J130" s="26">
        <f t="shared" ca="1" si="28"/>
        <v>0</v>
      </c>
      <c r="K130" s="27">
        <f ca="1">IFERROR(VLOOKUP($A130,FInal_Dealer,MATCH(K$3,'Final Dealer Work'!$B$2:$M$2,0),0),0)</f>
        <v>0</v>
      </c>
      <c r="L130" s="20">
        <f ca="1">IFERROR(VLOOKUP($A130,FInal_Dealer,MATCH(L$3,'Final Dealer Work'!$B$2:$M$2,0),0),0)</f>
        <v>0</v>
      </c>
      <c r="M130" s="20">
        <f ca="1">IFERROR(VLOOKUP($A130,FInal_Dealer,MATCH(M$3,'Final Dealer Work'!$B$2:$M$2,0),0),0)</f>
        <v>0</v>
      </c>
      <c r="N130" s="20">
        <f ca="1">IFERROR(VLOOKUP($A130,FInal_Dealer,MATCH(N$3,'Final Dealer Work'!$B$2:$M$2,0),0),0)</f>
        <v>0</v>
      </c>
      <c r="O130" s="20">
        <f ca="1">IFERROR(VLOOKUP($A130,FInal_Dealer,MATCH(O$3,'Final Dealer Work'!$B$2:$M$2,0),0),0)</f>
        <v>0</v>
      </c>
      <c r="P130" s="20">
        <f ca="1">IFERROR(VLOOKUP($A130,FInal_Dealer,MATCH(P$3,'Final Dealer Work'!$B$2:$M$2,0),0),0)</f>
        <v>0</v>
      </c>
      <c r="Q130" s="20">
        <f ca="1">IFERROR(VLOOKUP($A130,FInal_Dealer,MATCH(Q$3,'Final Dealer Work'!$B$2:$M$2,0),0),0)</f>
        <v>0</v>
      </c>
      <c r="R130" s="20">
        <f ca="1">IFERROR(VLOOKUP($A130,FInal_Dealer,MATCH(R$3,'Final Dealer Work'!$B$2:$M$2,0),0),0)</f>
        <v>0</v>
      </c>
      <c r="S130" s="26">
        <f ca="1">IFERROR(VLOOKUP($A130,FInal_Dealer,MATCH(S$3,'Final Dealer Work'!$B$2:$M$2,0),0),0)</f>
        <v>0</v>
      </c>
      <c r="T130" s="20">
        <f t="shared" ca="1" si="25"/>
        <v>0</v>
      </c>
      <c r="U130" s="20">
        <f t="shared" ca="1" si="26"/>
        <v>0</v>
      </c>
      <c r="V130" s="20">
        <f t="shared" ca="1" si="27"/>
        <v>0</v>
      </c>
      <c r="W130" s="20">
        <f t="shared" ca="1" si="19"/>
        <v>0</v>
      </c>
      <c r="X130" s="20">
        <f t="shared" ca="1" si="20"/>
        <v>0</v>
      </c>
      <c r="Y130" s="20">
        <f t="shared" ca="1" si="21"/>
        <v>0</v>
      </c>
      <c r="Z130" s="20">
        <f t="shared" ca="1" si="22"/>
        <v>0</v>
      </c>
      <c r="AA130" s="20">
        <f t="shared" ca="1" si="23"/>
        <v>0</v>
      </c>
      <c r="AB130" s="20">
        <f t="shared" ca="1" si="24"/>
        <v>0</v>
      </c>
      <c r="AC130" s="17" t="str">
        <f t="shared" ca="1" si="15"/>
        <v>Ok</v>
      </c>
    </row>
    <row r="131" spans="1:29" x14ac:dyDescent="0.3">
      <c r="A131" s="17"/>
      <c r="B131" s="20">
        <f t="shared" ca="1" si="28"/>
        <v>0</v>
      </c>
      <c r="C131" s="20">
        <f t="shared" ca="1" si="28"/>
        <v>0</v>
      </c>
      <c r="D131" s="20">
        <f t="shared" ca="1" si="28"/>
        <v>0</v>
      </c>
      <c r="E131" s="20">
        <f t="shared" ca="1" si="28"/>
        <v>0</v>
      </c>
      <c r="F131" s="20">
        <f t="shared" ca="1" si="28"/>
        <v>0</v>
      </c>
      <c r="G131" s="20">
        <f t="shared" ca="1" si="28"/>
        <v>0</v>
      </c>
      <c r="H131" s="20">
        <f t="shared" ca="1" si="28"/>
        <v>0</v>
      </c>
      <c r="I131" s="20">
        <f t="shared" ca="1" si="28"/>
        <v>0</v>
      </c>
      <c r="J131" s="26">
        <f t="shared" ca="1" si="28"/>
        <v>0</v>
      </c>
      <c r="K131" s="27">
        <f ca="1">IFERROR(VLOOKUP($A131,FInal_Dealer,MATCH(K$3,'Final Dealer Work'!$B$2:$M$2,0),0),0)</f>
        <v>0</v>
      </c>
      <c r="L131" s="20">
        <f ca="1">IFERROR(VLOOKUP($A131,FInal_Dealer,MATCH(L$3,'Final Dealer Work'!$B$2:$M$2,0),0),0)</f>
        <v>0</v>
      </c>
      <c r="M131" s="20">
        <f ca="1">IFERROR(VLOOKUP($A131,FInal_Dealer,MATCH(M$3,'Final Dealer Work'!$B$2:$M$2,0),0),0)</f>
        <v>0</v>
      </c>
      <c r="N131" s="20">
        <f ca="1">IFERROR(VLOOKUP($A131,FInal_Dealer,MATCH(N$3,'Final Dealer Work'!$B$2:$M$2,0),0),0)</f>
        <v>0</v>
      </c>
      <c r="O131" s="20">
        <f ca="1">IFERROR(VLOOKUP($A131,FInal_Dealer,MATCH(O$3,'Final Dealer Work'!$B$2:$M$2,0),0),0)</f>
        <v>0</v>
      </c>
      <c r="P131" s="20">
        <f ca="1">IFERROR(VLOOKUP($A131,FInal_Dealer,MATCH(P$3,'Final Dealer Work'!$B$2:$M$2,0),0),0)</f>
        <v>0</v>
      </c>
      <c r="Q131" s="20">
        <f ca="1">IFERROR(VLOOKUP($A131,FInal_Dealer,MATCH(Q$3,'Final Dealer Work'!$B$2:$M$2,0),0),0)</f>
        <v>0</v>
      </c>
      <c r="R131" s="20">
        <f ca="1">IFERROR(VLOOKUP($A131,FInal_Dealer,MATCH(R$3,'Final Dealer Work'!$B$2:$M$2,0),0),0)</f>
        <v>0</v>
      </c>
      <c r="S131" s="26">
        <f ca="1">IFERROR(VLOOKUP($A131,FInal_Dealer,MATCH(S$3,'Final Dealer Work'!$B$2:$M$2,0),0),0)</f>
        <v>0</v>
      </c>
      <c r="T131" s="20">
        <f t="shared" ca="1" si="25"/>
        <v>0</v>
      </c>
      <c r="U131" s="20">
        <f t="shared" ca="1" si="26"/>
        <v>0</v>
      </c>
      <c r="V131" s="20">
        <f t="shared" ca="1" si="27"/>
        <v>0</v>
      </c>
      <c r="W131" s="20">
        <f t="shared" ca="1" si="19"/>
        <v>0</v>
      </c>
      <c r="X131" s="20">
        <f t="shared" ca="1" si="20"/>
        <v>0</v>
      </c>
      <c r="Y131" s="20">
        <f t="shared" ca="1" si="21"/>
        <v>0</v>
      </c>
      <c r="Z131" s="20">
        <f t="shared" ca="1" si="22"/>
        <v>0</v>
      </c>
      <c r="AA131" s="20">
        <f t="shared" ca="1" si="23"/>
        <v>0</v>
      </c>
      <c r="AB131" s="20">
        <f t="shared" ca="1" si="24"/>
        <v>0</v>
      </c>
      <c r="AC131" s="17" t="str">
        <f t="shared" ca="1" si="15"/>
        <v>Ok</v>
      </c>
    </row>
    <row r="132" spans="1:29" x14ac:dyDescent="0.3">
      <c r="A132" s="17"/>
      <c r="B132" s="20">
        <f t="shared" ca="1" si="28"/>
        <v>0</v>
      </c>
      <c r="C132" s="20">
        <f t="shared" ca="1" si="28"/>
        <v>0</v>
      </c>
      <c r="D132" s="20">
        <f t="shared" ca="1" si="28"/>
        <v>0</v>
      </c>
      <c r="E132" s="20">
        <f t="shared" ca="1" si="28"/>
        <v>0</v>
      </c>
      <c r="F132" s="20">
        <f t="shared" ca="1" si="28"/>
        <v>0</v>
      </c>
      <c r="G132" s="20">
        <f t="shared" ca="1" si="28"/>
        <v>0</v>
      </c>
      <c r="H132" s="20">
        <f t="shared" ca="1" si="28"/>
        <v>0</v>
      </c>
      <c r="I132" s="20">
        <f t="shared" ca="1" si="28"/>
        <v>0</v>
      </c>
      <c r="J132" s="26">
        <f t="shared" ca="1" si="28"/>
        <v>0</v>
      </c>
      <c r="K132" s="27">
        <f ca="1">IFERROR(VLOOKUP($A132,FInal_Dealer,MATCH(K$3,'Final Dealer Work'!$B$2:$M$2,0),0),0)</f>
        <v>0</v>
      </c>
      <c r="L132" s="20">
        <f ca="1">IFERROR(VLOOKUP($A132,FInal_Dealer,MATCH(L$3,'Final Dealer Work'!$B$2:$M$2,0),0),0)</f>
        <v>0</v>
      </c>
      <c r="M132" s="20">
        <f ca="1">IFERROR(VLOOKUP($A132,FInal_Dealer,MATCH(M$3,'Final Dealer Work'!$B$2:$M$2,0),0),0)</f>
        <v>0</v>
      </c>
      <c r="N132" s="20">
        <f ca="1">IFERROR(VLOOKUP($A132,FInal_Dealer,MATCH(N$3,'Final Dealer Work'!$B$2:$M$2,0),0),0)</f>
        <v>0</v>
      </c>
      <c r="O132" s="20">
        <f ca="1">IFERROR(VLOOKUP($A132,FInal_Dealer,MATCH(O$3,'Final Dealer Work'!$B$2:$M$2,0),0),0)</f>
        <v>0</v>
      </c>
      <c r="P132" s="20">
        <f ca="1">IFERROR(VLOOKUP($A132,FInal_Dealer,MATCH(P$3,'Final Dealer Work'!$B$2:$M$2,0),0),0)</f>
        <v>0</v>
      </c>
      <c r="Q132" s="20">
        <f ca="1">IFERROR(VLOOKUP($A132,FInal_Dealer,MATCH(Q$3,'Final Dealer Work'!$B$2:$M$2,0),0),0)</f>
        <v>0</v>
      </c>
      <c r="R132" s="20">
        <f ca="1">IFERROR(VLOOKUP($A132,FInal_Dealer,MATCH(R$3,'Final Dealer Work'!$B$2:$M$2,0),0),0)</f>
        <v>0</v>
      </c>
      <c r="S132" s="26">
        <f ca="1">IFERROR(VLOOKUP($A132,FInal_Dealer,MATCH(S$3,'Final Dealer Work'!$B$2:$M$2,0),0),0)</f>
        <v>0</v>
      </c>
      <c r="T132" s="20">
        <f t="shared" ca="1" si="25"/>
        <v>0</v>
      </c>
      <c r="U132" s="20">
        <f t="shared" ca="1" si="26"/>
        <v>0</v>
      </c>
      <c r="V132" s="20">
        <f t="shared" ca="1" si="27"/>
        <v>0</v>
      </c>
      <c r="W132" s="20">
        <f t="shared" ca="1" si="19"/>
        <v>0</v>
      </c>
      <c r="X132" s="20">
        <f t="shared" ca="1" si="20"/>
        <v>0</v>
      </c>
      <c r="Y132" s="20">
        <f t="shared" ca="1" si="21"/>
        <v>0</v>
      </c>
      <c r="Z132" s="20">
        <f t="shared" ca="1" si="22"/>
        <v>0</v>
      </c>
      <c r="AA132" s="20">
        <f t="shared" ca="1" si="23"/>
        <v>0</v>
      </c>
      <c r="AB132" s="20">
        <f t="shared" ca="1" si="24"/>
        <v>0</v>
      </c>
      <c r="AC132" s="17" t="str">
        <f t="shared" ca="1" si="15"/>
        <v>Ok</v>
      </c>
    </row>
    <row r="133" spans="1:29" x14ac:dyDescent="0.3">
      <c r="A133" s="17"/>
      <c r="B133" s="20">
        <f t="shared" ca="1" si="28"/>
        <v>0</v>
      </c>
      <c r="C133" s="20">
        <f t="shared" ca="1" si="28"/>
        <v>0</v>
      </c>
      <c r="D133" s="20">
        <f t="shared" ca="1" si="28"/>
        <v>0</v>
      </c>
      <c r="E133" s="20">
        <f t="shared" ca="1" si="28"/>
        <v>0</v>
      </c>
      <c r="F133" s="20">
        <f t="shared" ca="1" si="28"/>
        <v>0</v>
      </c>
      <c r="G133" s="20">
        <f t="shared" ca="1" si="28"/>
        <v>0</v>
      </c>
      <c r="H133" s="20">
        <f t="shared" ca="1" si="28"/>
        <v>0</v>
      </c>
      <c r="I133" s="20">
        <f t="shared" ca="1" si="28"/>
        <v>0</v>
      </c>
      <c r="J133" s="26">
        <f t="shared" ca="1" si="28"/>
        <v>0</v>
      </c>
      <c r="K133" s="27">
        <f ca="1">IFERROR(VLOOKUP($A133,FInal_Dealer,MATCH(K$3,'Final Dealer Work'!$B$2:$M$2,0),0),0)</f>
        <v>0</v>
      </c>
      <c r="L133" s="20">
        <f ca="1">IFERROR(VLOOKUP($A133,FInal_Dealer,MATCH(L$3,'Final Dealer Work'!$B$2:$M$2,0),0),0)</f>
        <v>0</v>
      </c>
      <c r="M133" s="20">
        <f ca="1">IFERROR(VLOOKUP($A133,FInal_Dealer,MATCH(M$3,'Final Dealer Work'!$B$2:$M$2,0),0),0)</f>
        <v>0</v>
      </c>
      <c r="N133" s="20">
        <f ca="1">IFERROR(VLOOKUP($A133,FInal_Dealer,MATCH(N$3,'Final Dealer Work'!$B$2:$M$2,0),0),0)</f>
        <v>0</v>
      </c>
      <c r="O133" s="20">
        <f ca="1">IFERROR(VLOOKUP($A133,FInal_Dealer,MATCH(O$3,'Final Dealer Work'!$B$2:$M$2,0),0),0)</f>
        <v>0</v>
      </c>
      <c r="P133" s="20">
        <f ca="1">IFERROR(VLOOKUP($A133,FInal_Dealer,MATCH(P$3,'Final Dealer Work'!$B$2:$M$2,0),0),0)</f>
        <v>0</v>
      </c>
      <c r="Q133" s="20">
        <f ca="1">IFERROR(VLOOKUP($A133,FInal_Dealer,MATCH(Q$3,'Final Dealer Work'!$B$2:$M$2,0),0),0)</f>
        <v>0</v>
      </c>
      <c r="R133" s="20">
        <f ca="1">IFERROR(VLOOKUP($A133,FInal_Dealer,MATCH(R$3,'Final Dealer Work'!$B$2:$M$2,0),0),0)</f>
        <v>0</v>
      </c>
      <c r="S133" s="26">
        <f ca="1">IFERROR(VLOOKUP($A133,FInal_Dealer,MATCH(S$3,'Final Dealer Work'!$B$2:$M$2,0),0),0)</f>
        <v>0</v>
      </c>
      <c r="T133" s="20">
        <f t="shared" ca="1" si="25"/>
        <v>0</v>
      </c>
      <c r="U133" s="20">
        <f t="shared" ca="1" si="26"/>
        <v>0</v>
      </c>
      <c r="V133" s="20">
        <f t="shared" ca="1" si="27"/>
        <v>0</v>
      </c>
      <c r="W133" s="20">
        <f t="shared" ca="1" si="19"/>
        <v>0</v>
      </c>
      <c r="X133" s="20">
        <f t="shared" ca="1" si="20"/>
        <v>0</v>
      </c>
      <c r="Y133" s="20">
        <f t="shared" ca="1" si="21"/>
        <v>0</v>
      </c>
      <c r="Z133" s="20">
        <f t="shared" ca="1" si="22"/>
        <v>0</v>
      </c>
      <c r="AA133" s="20">
        <f t="shared" ca="1" si="23"/>
        <v>0</v>
      </c>
      <c r="AB133" s="20">
        <f t="shared" ca="1" si="24"/>
        <v>0</v>
      </c>
      <c r="AC133" s="17" t="str">
        <f t="shared" ref="AC133:AC167" ca="1" si="29">IF(AND(T133=0,AB133=0),"Ok","Issue")</f>
        <v>Ok</v>
      </c>
    </row>
    <row r="134" spans="1:29" x14ac:dyDescent="0.3">
      <c r="A134" s="17"/>
      <c r="B134" s="20">
        <f t="shared" ca="1" si="28"/>
        <v>0</v>
      </c>
      <c r="C134" s="20">
        <f t="shared" ca="1" si="28"/>
        <v>0</v>
      </c>
      <c r="D134" s="20">
        <f t="shared" ca="1" si="28"/>
        <v>0</v>
      </c>
      <c r="E134" s="20">
        <f t="shared" ca="1" si="28"/>
        <v>0</v>
      </c>
      <c r="F134" s="20">
        <f t="shared" ca="1" si="28"/>
        <v>0</v>
      </c>
      <c r="G134" s="20">
        <f t="shared" ca="1" si="28"/>
        <v>0</v>
      </c>
      <c r="H134" s="20">
        <f t="shared" ca="1" si="28"/>
        <v>0</v>
      </c>
      <c r="I134" s="20">
        <f t="shared" ca="1" si="28"/>
        <v>0</v>
      </c>
      <c r="J134" s="26">
        <f t="shared" ca="1" si="28"/>
        <v>0</v>
      </c>
      <c r="K134" s="27">
        <f ca="1">IFERROR(VLOOKUP($A134,FInal_Dealer,MATCH(K$3,'Final Dealer Work'!$B$2:$M$2,0),0),0)</f>
        <v>0</v>
      </c>
      <c r="L134" s="20">
        <f ca="1">IFERROR(VLOOKUP($A134,FInal_Dealer,MATCH(L$3,'Final Dealer Work'!$B$2:$M$2,0),0),0)</f>
        <v>0</v>
      </c>
      <c r="M134" s="20">
        <f ca="1">IFERROR(VLOOKUP($A134,FInal_Dealer,MATCH(M$3,'Final Dealer Work'!$B$2:$M$2,0),0),0)</f>
        <v>0</v>
      </c>
      <c r="N134" s="20">
        <f ca="1">IFERROR(VLOOKUP($A134,FInal_Dealer,MATCH(N$3,'Final Dealer Work'!$B$2:$M$2,0),0),0)</f>
        <v>0</v>
      </c>
      <c r="O134" s="20">
        <f ca="1">IFERROR(VLOOKUP($A134,FInal_Dealer,MATCH(O$3,'Final Dealer Work'!$B$2:$M$2,0),0),0)</f>
        <v>0</v>
      </c>
      <c r="P134" s="20">
        <f ca="1">IFERROR(VLOOKUP($A134,FInal_Dealer,MATCH(P$3,'Final Dealer Work'!$B$2:$M$2,0),0),0)</f>
        <v>0</v>
      </c>
      <c r="Q134" s="20">
        <f ca="1">IFERROR(VLOOKUP($A134,FInal_Dealer,MATCH(Q$3,'Final Dealer Work'!$B$2:$M$2,0),0),0)</f>
        <v>0</v>
      </c>
      <c r="R134" s="20">
        <f ca="1">IFERROR(VLOOKUP($A134,FInal_Dealer,MATCH(R$3,'Final Dealer Work'!$B$2:$M$2,0),0),0)</f>
        <v>0</v>
      </c>
      <c r="S134" s="26">
        <f ca="1">IFERROR(VLOOKUP($A134,FInal_Dealer,MATCH(S$3,'Final Dealer Work'!$B$2:$M$2,0),0),0)</f>
        <v>0</v>
      </c>
      <c r="T134" s="20">
        <f t="shared" ca="1" si="25"/>
        <v>0</v>
      </c>
      <c r="U134" s="20">
        <f t="shared" ca="1" si="26"/>
        <v>0</v>
      </c>
      <c r="V134" s="20">
        <f t="shared" ca="1" si="27"/>
        <v>0</v>
      </c>
      <c r="W134" s="20">
        <f t="shared" ca="1" si="19"/>
        <v>0</v>
      </c>
      <c r="X134" s="20">
        <f t="shared" ca="1" si="20"/>
        <v>0</v>
      </c>
      <c r="Y134" s="20">
        <f t="shared" ca="1" si="21"/>
        <v>0</v>
      </c>
      <c r="Z134" s="20">
        <f t="shared" ca="1" si="22"/>
        <v>0</v>
      </c>
      <c r="AA134" s="20">
        <f t="shared" ca="1" si="23"/>
        <v>0</v>
      </c>
      <c r="AB134" s="20">
        <f t="shared" ca="1" si="24"/>
        <v>0</v>
      </c>
      <c r="AC134" s="17" t="str">
        <f t="shared" ca="1" si="29"/>
        <v>Ok</v>
      </c>
    </row>
    <row r="135" spans="1:29" x14ac:dyDescent="0.3">
      <c r="A135" s="17"/>
      <c r="B135" s="20">
        <f t="shared" ca="1" si="28"/>
        <v>0</v>
      </c>
      <c r="C135" s="20">
        <f t="shared" ca="1" si="28"/>
        <v>0</v>
      </c>
      <c r="D135" s="20">
        <f t="shared" ca="1" si="28"/>
        <v>0</v>
      </c>
      <c r="E135" s="20">
        <f t="shared" ca="1" si="28"/>
        <v>0</v>
      </c>
      <c r="F135" s="20">
        <f t="shared" ca="1" si="28"/>
        <v>0</v>
      </c>
      <c r="G135" s="20">
        <f t="shared" ca="1" si="28"/>
        <v>0</v>
      </c>
      <c r="H135" s="20">
        <f t="shared" ca="1" si="28"/>
        <v>0</v>
      </c>
      <c r="I135" s="20">
        <f t="shared" ca="1" si="28"/>
        <v>0</v>
      </c>
      <c r="J135" s="26">
        <f t="shared" ca="1" si="28"/>
        <v>0</v>
      </c>
      <c r="K135" s="27">
        <f ca="1">IFERROR(VLOOKUP($A135,FInal_Dealer,MATCH(K$3,'Final Dealer Work'!$B$2:$M$2,0),0),0)</f>
        <v>0</v>
      </c>
      <c r="L135" s="20">
        <f ca="1">IFERROR(VLOOKUP($A135,FInal_Dealer,MATCH(L$3,'Final Dealer Work'!$B$2:$M$2,0),0),0)</f>
        <v>0</v>
      </c>
      <c r="M135" s="20">
        <f ca="1">IFERROR(VLOOKUP($A135,FInal_Dealer,MATCH(M$3,'Final Dealer Work'!$B$2:$M$2,0),0),0)</f>
        <v>0</v>
      </c>
      <c r="N135" s="20">
        <f ca="1">IFERROR(VLOOKUP($A135,FInal_Dealer,MATCH(N$3,'Final Dealer Work'!$B$2:$M$2,0),0),0)</f>
        <v>0</v>
      </c>
      <c r="O135" s="20">
        <f ca="1">IFERROR(VLOOKUP($A135,FInal_Dealer,MATCH(O$3,'Final Dealer Work'!$B$2:$M$2,0),0),0)</f>
        <v>0</v>
      </c>
      <c r="P135" s="20">
        <f ca="1">IFERROR(VLOOKUP($A135,FInal_Dealer,MATCH(P$3,'Final Dealer Work'!$B$2:$M$2,0),0),0)</f>
        <v>0</v>
      </c>
      <c r="Q135" s="20">
        <f ca="1">IFERROR(VLOOKUP($A135,FInal_Dealer,MATCH(Q$3,'Final Dealer Work'!$B$2:$M$2,0),0),0)</f>
        <v>0</v>
      </c>
      <c r="R135" s="20">
        <f ca="1">IFERROR(VLOOKUP($A135,FInal_Dealer,MATCH(R$3,'Final Dealer Work'!$B$2:$M$2,0),0),0)</f>
        <v>0</v>
      </c>
      <c r="S135" s="26">
        <f ca="1">IFERROR(VLOOKUP($A135,FInal_Dealer,MATCH(S$3,'Final Dealer Work'!$B$2:$M$2,0),0),0)</f>
        <v>0</v>
      </c>
      <c r="T135" s="20">
        <f t="shared" ca="1" si="25"/>
        <v>0</v>
      </c>
      <c r="U135" s="20">
        <f t="shared" ca="1" si="26"/>
        <v>0</v>
      </c>
      <c r="V135" s="20">
        <f t="shared" ca="1" si="27"/>
        <v>0</v>
      </c>
      <c r="W135" s="20">
        <f t="shared" ca="1" si="19"/>
        <v>0</v>
      </c>
      <c r="X135" s="20">
        <f t="shared" ca="1" si="20"/>
        <v>0</v>
      </c>
      <c r="Y135" s="20">
        <f t="shared" ca="1" si="21"/>
        <v>0</v>
      </c>
      <c r="Z135" s="20">
        <f t="shared" ca="1" si="22"/>
        <v>0</v>
      </c>
      <c r="AA135" s="20">
        <f t="shared" ca="1" si="23"/>
        <v>0</v>
      </c>
      <c r="AB135" s="20">
        <f t="shared" ca="1" si="24"/>
        <v>0</v>
      </c>
      <c r="AC135" s="17" t="str">
        <f t="shared" ca="1" si="29"/>
        <v>Ok</v>
      </c>
    </row>
    <row r="136" spans="1:29" x14ac:dyDescent="0.3">
      <c r="A136" s="17"/>
      <c r="B136" s="20">
        <f t="shared" ca="1" si="28"/>
        <v>0</v>
      </c>
      <c r="C136" s="20">
        <f t="shared" ca="1" si="28"/>
        <v>0</v>
      </c>
      <c r="D136" s="20">
        <f t="shared" ca="1" si="28"/>
        <v>0</v>
      </c>
      <c r="E136" s="20">
        <f t="shared" ca="1" si="28"/>
        <v>0</v>
      </c>
      <c r="F136" s="20">
        <f t="shared" ca="1" si="28"/>
        <v>0</v>
      </c>
      <c r="G136" s="20">
        <f t="shared" ca="1" si="28"/>
        <v>0</v>
      </c>
      <c r="H136" s="20">
        <f t="shared" ca="1" si="28"/>
        <v>0</v>
      </c>
      <c r="I136" s="20">
        <f t="shared" ca="1" si="28"/>
        <v>0</v>
      </c>
      <c r="J136" s="26">
        <f t="shared" ca="1" si="28"/>
        <v>0</v>
      </c>
      <c r="K136" s="27">
        <f ca="1">IFERROR(VLOOKUP($A136,FInal_Dealer,MATCH(K$3,'Final Dealer Work'!$B$2:$M$2,0),0),0)</f>
        <v>0</v>
      </c>
      <c r="L136" s="20">
        <f ca="1">IFERROR(VLOOKUP($A136,FInal_Dealer,MATCH(L$3,'Final Dealer Work'!$B$2:$M$2,0),0),0)</f>
        <v>0</v>
      </c>
      <c r="M136" s="20">
        <f ca="1">IFERROR(VLOOKUP($A136,FInal_Dealer,MATCH(M$3,'Final Dealer Work'!$B$2:$M$2,0),0),0)</f>
        <v>0</v>
      </c>
      <c r="N136" s="20">
        <f ca="1">IFERROR(VLOOKUP($A136,FInal_Dealer,MATCH(N$3,'Final Dealer Work'!$B$2:$M$2,0),0),0)</f>
        <v>0</v>
      </c>
      <c r="O136" s="20">
        <f ca="1">IFERROR(VLOOKUP($A136,FInal_Dealer,MATCH(O$3,'Final Dealer Work'!$B$2:$M$2,0),0),0)</f>
        <v>0</v>
      </c>
      <c r="P136" s="20">
        <f ca="1">IFERROR(VLOOKUP($A136,FInal_Dealer,MATCH(P$3,'Final Dealer Work'!$B$2:$M$2,0),0),0)</f>
        <v>0</v>
      </c>
      <c r="Q136" s="20">
        <f ca="1">IFERROR(VLOOKUP($A136,FInal_Dealer,MATCH(Q$3,'Final Dealer Work'!$B$2:$M$2,0),0),0)</f>
        <v>0</v>
      </c>
      <c r="R136" s="20">
        <f ca="1">IFERROR(VLOOKUP($A136,FInal_Dealer,MATCH(R$3,'Final Dealer Work'!$B$2:$M$2,0),0),0)</f>
        <v>0</v>
      </c>
      <c r="S136" s="26">
        <f ca="1">IFERROR(VLOOKUP($A136,FInal_Dealer,MATCH(S$3,'Final Dealer Work'!$B$2:$M$2,0),0),0)</f>
        <v>0</v>
      </c>
      <c r="T136" s="20">
        <f t="shared" ca="1" si="25"/>
        <v>0</v>
      </c>
      <c r="U136" s="20">
        <f t="shared" ca="1" si="26"/>
        <v>0</v>
      </c>
      <c r="V136" s="20">
        <f t="shared" ca="1" si="27"/>
        <v>0</v>
      </c>
      <c r="W136" s="20">
        <f t="shared" ca="1" si="19"/>
        <v>0</v>
      </c>
      <c r="X136" s="20">
        <f t="shared" ca="1" si="20"/>
        <v>0</v>
      </c>
      <c r="Y136" s="20">
        <f t="shared" ca="1" si="21"/>
        <v>0</v>
      </c>
      <c r="Z136" s="20">
        <f t="shared" ca="1" si="22"/>
        <v>0</v>
      </c>
      <c r="AA136" s="20">
        <f t="shared" ca="1" si="23"/>
        <v>0</v>
      </c>
      <c r="AB136" s="20">
        <f t="shared" ca="1" si="24"/>
        <v>0</v>
      </c>
      <c r="AC136" s="17" t="str">
        <f t="shared" ca="1" si="29"/>
        <v>Ok</v>
      </c>
    </row>
    <row r="137" spans="1:29" x14ac:dyDescent="0.3">
      <c r="A137" s="17"/>
      <c r="B137" s="20">
        <f t="shared" ca="1" si="28"/>
        <v>0</v>
      </c>
      <c r="C137" s="20">
        <f t="shared" ca="1" si="28"/>
        <v>0</v>
      </c>
      <c r="D137" s="20">
        <f t="shared" ca="1" si="28"/>
        <v>0</v>
      </c>
      <c r="E137" s="20">
        <f t="shared" ca="1" si="28"/>
        <v>0</v>
      </c>
      <c r="F137" s="20">
        <f t="shared" ca="1" si="28"/>
        <v>0</v>
      </c>
      <c r="G137" s="20">
        <f t="shared" ca="1" si="28"/>
        <v>0</v>
      </c>
      <c r="H137" s="20">
        <f t="shared" ca="1" si="28"/>
        <v>0</v>
      </c>
      <c r="I137" s="20">
        <f t="shared" ca="1" si="28"/>
        <v>0</v>
      </c>
      <c r="J137" s="20">
        <f t="shared" ca="1" si="28"/>
        <v>0</v>
      </c>
      <c r="K137" s="27">
        <f ca="1">IFERROR(VLOOKUP($A137,FInal_Dealer,MATCH(K$3,'Final Dealer Work'!$B$2:$M$2,0),0),0)</f>
        <v>0</v>
      </c>
      <c r="L137" s="20">
        <f ca="1">IFERROR(VLOOKUP($A137,FInal_Dealer,MATCH(L$3,'Final Dealer Work'!$B$2:$M$2,0),0),0)</f>
        <v>0</v>
      </c>
      <c r="M137" s="20">
        <f ca="1">IFERROR(VLOOKUP($A137,FInal_Dealer,MATCH(M$3,'Final Dealer Work'!$B$2:$M$2,0),0),0)</f>
        <v>0</v>
      </c>
      <c r="N137" s="20">
        <f ca="1">IFERROR(VLOOKUP($A137,FInal_Dealer,MATCH(N$3,'Final Dealer Work'!$B$2:$M$2,0),0),0)</f>
        <v>0</v>
      </c>
      <c r="O137" s="20">
        <f ca="1">IFERROR(VLOOKUP($A137,FInal_Dealer,MATCH(O$3,'Final Dealer Work'!$B$2:$M$2,0),0),0)</f>
        <v>0</v>
      </c>
      <c r="P137" s="20">
        <f ca="1">IFERROR(VLOOKUP($A137,FInal_Dealer,MATCH(P$3,'Final Dealer Work'!$B$2:$M$2,0),0),0)</f>
        <v>0</v>
      </c>
      <c r="Q137" s="20">
        <f ca="1">IFERROR(VLOOKUP($A137,FInal_Dealer,MATCH(Q$3,'Final Dealer Work'!$B$2:$M$2,0),0),0)</f>
        <v>0</v>
      </c>
      <c r="R137" s="20">
        <f ca="1">IFERROR(VLOOKUP($A137,FInal_Dealer,MATCH(R$3,'Final Dealer Work'!$B$2:$M$2,0),0),0)</f>
        <v>0</v>
      </c>
      <c r="S137" s="26">
        <f ca="1">IFERROR(VLOOKUP($A137,FInal_Dealer,MATCH(S$3,'Final Dealer Work'!$B$2:$M$2,0),0),0)</f>
        <v>0</v>
      </c>
      <c r="T137" s="20">
        <f t="shared" ca="1" si="25"/>
        <v>0</v>
      </c>
      <c r="U137" s="20">
        <f t="shared" ca="1" si="26"/>
        <v>0</v>
      </c>
      <c r="V137" s="20">
        <f t="shared" ca="1" si="27"/>
        <v>0</v>
      </c>
      <c r="W137" s="20">
        <f t="shared" ca="1" si="19"/>
        <v>0</v>
      </c>
      <c r="X137" s="20">
        <f t="shared" ca="1" si="20"/>
        <v>0</v>
      </c>
      <c r="Y137" s="20">
        <f t="shared" ca="1" si="21"/>
        <v>0</v>
      </c>
      <c r="Z137" s="20">
        <f t="shared" ca="1" si="22"/>
        <v>0</v>
      </c>
      <c r="AA137" s="20">
        <f t="shared" ca="1" si="23"/>
        <v>0</v>
      </c>
      <c r="AB137" s="20">
        <f t="shared" ca="1" si="24"/>
        <v>0</v>
      </c>
      <c r="AC137" s="17" t="str">
        <f t="shared" ca="1" si="29"/>
        <v>Ok</v>
      </c>
    </row>
    <row r="138" spans="1:29" x14ac:dyDescent="0.3">
      <c r="A138" s="17"/>
      <c r="B138" s="20">
        <f t="shared" ca="1" si="28"/>
        <v>0</v>
      </c>
      <c r="C138" s="20">
        <f t="shared" ca="1" si="28"/>
        <v>0</v>
      </c>
      <c r="D138" s="20">
        <f t="shared" ca="1" si="28"/>
        <v>0</v>
      </c>
      <c r="E138" s="20">
        <f t="shared" ca="1" si="28"/>
        <v>0</v>
      </c>
      <c r="F138" s="20">
        <f t="shared" ca="1" si="28"/>
        <v>0</v>
      </c>
      <c r="G138" s="20">
        <f t="shared" ca="1" si="28"/>
        <v>0</v>
      </c>
      <c r="H138" s="20">
        <f t="shared" ca="1" si="28"/>
        <v>0</v>
      </c>
      <c r="I138" s="20">
        <f t="shared" ca="1" si="28"/>
        <v>0</v>
      </c>
      <c r="J138" s="26">
        <f t="shared" ca="1" si="28"/>
        <v>0</v>
      </c>
      <c r="K138" s="27">
        <f ca="1">IFERROR(VLOOKUP($A138,FInal_Dealer,MATCH(K$3,'Final Dealer Work'!$B$2:$M$2,0),0),0)</f>
        <v>0</v>
      </c>
      <c r="L138" s="20">
        <f ca="1">IFERROR(VLOOKUP($A138,FInal_Dealer,MATCH(L$3,'Final Dealer Work'!$B$2:$M$2,0),0),0)</f>
        <v>0</v>
      </c>
      <c r="M138" s="20">
        <f ca="1">IFERROR(VLOOKUP($A138,FInal_Dealer,MATCH(M$3,'Final Dealer Work'!$B$2:$M$2,0),0),0)</f>
        <v>0</v>
      </c>
      <c r="N138" s="20">
        <f ca="1">IFERROR(VLOOKUP($A138,FInal_Dealer,MATCH(N$3,'Final Dealer Work'!$B$2:$M$2,0),0),0)</f>
        <v>0</v>
      </c>
      <c r="O138" s="20">
        <f ca="1">IFERROR(VLOOKUP($A138,FInal_Dealer,MATCH(O$3,'Final Dealer Work'!$B$2:$M$2,0),0),0)</f>
        <v>0</v>
      </c>
      <c r="P138" s="20">
        <f ca="1">IFERROR(VLOOKUP($A138,FInal_Dealer,MATCH(P$3,'Final Dealer Work'!$B$2:$M$2,0),0),0)</f>
        <v>0</v>
      </c>
      <c r="Q138" s="20">
        <f ca="1">IFERROR(VLOOKUP($A138,FInal_Dealer,MATCH(Q$3,'Final Dealer Work'!$B$2:$M$2,0),0),0)</f>
        <v>0</v>
      </c>
      <c r="R138" s="20">
        <f ca="1">IFERROR(VLOOKUP($A138,FInal_Dealer,MATCH(R$3,'Final Dealer Work'!$B$2:$M$2,0),0),0)</f>
        <v>0</v>
      </c>
      <c r="S138" s="26">
        <f ca="1">IFERROR(VLOOKUP($A138,FInal_Dealer,MATCH(S$3,'Final Dealer Work'!$B$2:$M$2,0),0),0)</f>
        <v>0</v>
      </c>
      <c r="T138" s="20">
        <f t="shared" ca="1" si="25"/>
        <v>0</v>
      </c>
      <c r="U138" s="20">
        <f t="shared" ca="1" si="26"/>
        <v>0</v>
      </c>
      <c r="V138" s="20">
        <f t="shared" ca="1" si="27"/>
        <v>0</v>
      </c>
      <c r="W138" s="20">
        <f t="shared" ca="1" si="19"/>
        <v>0</v>
      </c>
      <c r="X138" s="20">
        <f t="shared" ca="1" si="20"/>
        <v>0</v>
      </c>
      <c r="Y138" s="20">
        <f t="shared" ca="1" si="21"/>
        <v>0</v>
      </c>
      <c r="Z138" s="20">
        <f t="shared" ca="1" si="22"/>
        <v>0</v>
      </c>
      <c r="AA138" s="20">
        <f t="shared" ca="1" si="23"/>
        <v>0</v>
      </c>
      <c r="AB138" s="20">
        <f t="shared" ca="1" si="24"/>
        <v>0</v>
      </c>
      <c r="AC138" s="17" t="str">
        <f t="shared" ca="1" si="29"/>
        <v>Ok</v>
      </c>
    </row>
    <row r="139" spans="1:29" x14ac:dyDescent="0.3">
      <c r="A139" s="17"/>
      <c r="B139" s="20">
        <f t="shared" ca="1" si="28"/>
        <v>0</v>
      </c>
      <c r="C139" s="20">
        <f t="shared" ca="1" si="28"/>
        <v>0</v>
      </c>
      <c r="D139" s="20">
        <f t="shared" ca="1" si="28"/>
        <v>0</v>
      </c>
      <c r="E139" s="20">
        <f t="shared" ca="1" si="28"/>
        <v>0</v>
      </c>
      <c r="F139" s="20">
        <f t="shared" ca="1" si="28"/>
        <v>0</v>
      </c>
      <c r="G139" s="20">
        <f t="shared" ca="1" si="28"/>
        <v>0</v>
      </c>
      <c r="H139" s="20">
        <f t="shared" ca="1" si="28"/>
        <v>0</v>
      </c>
      <c r="I139" s="20">
        <f t="shared" ca="1" si="28"/>
        <v>0</v>
      </c>
      <c r="J139" s="26">
        <f t="shared" ca="1" si="28"/>
        <v>0</v>
      </c>
      <c r="K139" s="27">
        <f ca="1">IFERROR(VLOOKUP($A139,FInal_Dealer,MATCH(K$3,'Final Dealer Work'!$B$2:$M$2,0),0),0)</f>
        <v>0</v>
      </c>
      <c r="L139" s="20">
        <f ca="1">IFERROR(VLOOKUP($A139,FInal_Dealer,MATCH(L$3,'Final Dealer Work'!$B$2:$M$2,0),0),0)</f>
        <v>0</v>
      </c>
      <c r="M139" s="20">
        <f ca="1">IFERROR(VLOOKUP($A139,FInal_Dealer,MATCH(M$3,'Final Dealer Work'!$B$2:$M$2,0),0),0)</f>
        <v>0</v>
      </c>
      <c r="N139" s="20">
        <f ca="1">IFERROR(VLOOKUP($A139,FInal_Dealer,MATCH(N$3,'Final Dealer Work'!$B$2:$M$2,0),0),0)</f>
        <v>0</v>
      </c>
      <c r="O139" s="20">
        <f ca="1">IFERROR(VLOOKUP($A139,FInal_Dealer,MATCH(O$3,'Final Dealer Work'!$B$2:$M$2,0),0),0)</f>
        <v>0</v>
      </c>
      <c r="P139" s="20">
        <f ca="1">IFERROR(VLOOKUP($A139,FInal_Dealer,MATCH(P$3,'Final Dealer Work'!$B$2:$M$2,0),0),0)</f>
        <v>0</v>
      </c>
      <c r="Q139" s="20">
        <f ca="1">IFERROR(VLOOKUP($A139,FInal_Dealer,MATCH(Q$3,'Final Dealer Work'!$B$2:$M$2,0),0),0)</f>
        <v>0</v>
      </c>
      <c r="R139" s="20">
        <f ca="1">IFERROR(VLOOKUP($A139,FInal_Dealer,MATCH(R$3,'Final Dealer Work'!$B$2:$M$2,0),0),0)</f>
        <v>0</v>
      </c>
      <c r="S139" s="26">
        <f ca="1">IFERROR(VLOOKUP($A139,FInal_Dealer,MATCH(S$3,'Final Dealer Work'!$B$2:$M$2,0),0),0)</f>
        <v>0</v>
      </c>
      <c r="T139" s="20">
        <f t="shared" ca="1" si="25"/>
        <v>0</v>
      </c>
      <c r="U139" s="20">
        <f t="shared" ca="1" si="26"/>
        <v>0</v>
      </c>
      <c r="V139" s="20">
        <f t="shared" ca="1" si="27"/>
        <v>0</v>
      </c>
      <c r="W139" s="20">
        <f t="shared" ca="1" si="19"/>
        <v>0</v>
      </c>
      <c r="X139" s="20">
        <f t="shared" ca="1" si="20"/>
        <v>0</v>
      </c>
      <c r="Y139" s="20">
        <f t="shared" ca="1" si="21"/>
        <v>0</v>
      </c>
      <c r="Z139" s="20">
        <f t="shared" ca="1" si="22"/>
        <v>0</v>
      </c>
      <c r="AA139" s="20">
        <f t="shared" ca="1" si="23"/>
        <v>0</v>
      </c>
      <c r="AB139" s="20">
        <f t="shared" ca="1" si="24"/>
        <v>0</v>
      </c>
      <c r="AC139" s="17" t="str">
        <f t="shared" ca="1" si="29"/>
        <v>Ok</v>
      </c>
    </row>
    <row r="140" spans="1:29" x14ac:dyDescent="0.3">
      <c r="A140" s="17"/>
      <c r="B140" s="20">
        <f t="shared" ca="1" si="28"/>
        <v>0</v>
      </c>
      <c r="C140" s="20">
        <f t="shared" ca="1" si="28"/>
        <v>0</v>
      </c>
      <c r="D140" s="20">
        <f t="shared" ca="1" si="28"/>
        <v>0</v>
      </c>
      <c r="E140" s="20">
        <f t="shared" ca="1" si="28"/>
        <v>0</v>
      </c>
      <c r="F140" s="20">
        <f t="shared" ca="1" si="28"/>
        <v>0</v>
      </c>
      <c r="G140" s="20">
        <f t="shared" ca="1" si="28"/>
        <v>0</v>
      </c>
      <c r="H140" s="20">
        <f t="shared" ca="1" si="28"/>
        <v>0</v>
      </c>
      <c r="I140" s="20">
        <f t="shared" ca="1" si="28"/>
        <v>0</v>
      </c>
      <c r="J140" s="26">
        <f t="shared" ca="1" si="28"/>
        <v>0</v>
      </c>
      <c r="K140" s="27">
        <f ca="1">IFERROR(VLOOKUP($A140,FInal_Dealer,MATCH(K$3,'Final Dealer Work'!$B$2:$M$2,0),0),0)</f>
        <v>0</v>
      </c>
      <c r="L140" s="20">
        <f ca="1">IFERROR(VLOOKUP($A140,FInal_Dealer,MATCH(L$3,'Final Dealer Work'!$B$2:$M$2,0),0),0)</f>
        <v>0</v>
      </c>
      <c r="M140" s="20">
        <f ca="1">IFERROR(VLOOKUP($A140,FInal_Dealer,MATCH(M$3,'Final Dealer Work'!$B$2:$M$2,0),0),0)</f>
        <v>0</v>
      </c>
      <c r="N140" s="20">
        <f ca="1">IFERROR(VLOOKUP($A140,FInal_Dealer,MATCH(N$3,'Final Dealer Work'!$B$2:$M$2,0),0),0)</f>
        <v>0</v>
      </c>
      <c r="O140" s="20">
        <f ca="1">IFERROR(VLOOKUP($A140,FInal_Dealer,MATCH(O$3,'Final Dealer Work'!$B$2:$M$2,0),0),0)</f>
        <v>0</v>
      </c>
      <c r="P140" s="20">
        <f ca="1">IFERROR(VLOOKUP($A140,FInal_Dealer,MATCH(P$3,'Final Dealer Work'!$B$2:$M$2,0),0),0)</f>
        <v>0</v>
      </c>
      <c r="Q140" s="20">
        <f ca="1">IFERROR(VLOOKUP($A140,FInal_Dealer,MATCH(Q$3,'Final Dealer Work'!$B$2:$M$2,0),0),0)</f>
        <v>0</v>
      </c>
      <c r="R140" s="20">
        <f ca="1">IFERROR(VLOOKUP($A140,FInal_Dealer,MATCH(R$3,'Final Dealer Work'!$B$2:$M$2,0),0),0)</f>
        <v>0</v>
      </c>
      <c r="S140" s="26">
        <f ca="1">IFERROR(VLOOKUP($A140,FInal_Dealer,MATCH(S$3,'Final Dealer Work'!$B$2:$M$2,0),0),0)</f>
        <v>0</v>
      </c>
      <c r="T140" s="20">
        <f t="shared" ca="1" si="25"/>
        <v>0</v>
      </c>
      <c r="U140" s="20">
        <f t="shared" ca="1" si="26"/>
        <v>0</v>
      </c>
      <c r="V140" s="20">
        <f t="shared" ca="1" si="27"/>
        <v>0</v>
      </c>
      <c r="W140" s="20">
        <f t="shared" ca="1" si="19"/>
        <v>0</v>
      </c>
      <c r="X140" s="20">
        <f t="shared" ca="1" si="20"/>
        <v>0</v>
      </c>
      <c r="Y140" s="20">
        <f t="shared" ca="1" si="21"/>
        <v>0</v>
      </c>
      <c r="Z140" s="20">
        <f t="shared" ca="1" si="22"/>
        <v>0</v>
      </c>
      <c r="AA140" s="20">
        <f t="shared" ca="1" si="23"/>
        <v>0</v>
      </c>
      <c r="AB140" s="20">
        <f t="shared" ca="1" si="24"/>
        <v>0</v>
      </c>
      <c r="AC140" s="17" t="str">
        <f t="shared" ca="1" si="29"/>
        <v>Ok</v>
      </c>
    </row>
    <row r="141" spans="1:29" x14ac:dyDescent="0.3">
      <c r="A141" s="17"/>
      <c r="B141" s="20">
        <f t="shared" ca="1" si="28"/>
        <v>0</v>
      </c>
      <c r="C141" s="20">
        <f t="shared" ca="1" si="28"/>
        <v>0</v>
      </c>
      <c r="D141" s="20">
        <f t="shared" ca="1" si="28"/>
        <v>0</v>
      </c>
      <c r="E141" s="20">
        <f t="shared" ca="1" si="28"/>
        <v>0</v>
      </c>
      <c r="F141" s="20">
        <f t="shared" ca="1" si="28"/>
        <v>0</v>
      </c>
      <c r="G141" s="20">
        <f t="shared" ca="1" si="28"/>
        <v>0</v>
      </c>
      <c r="H141" s="20">
        <f t="shared" ca="1" si="28"/>
        <v>0</v>
      </c>
      <c r="I141" s="20">
        <f t="shared" ca="1" si="28"/>
        <v>0</v>
      </c>
      <c r="J141" s="26">
        <f t="shared" ca="1" si="28"/>
        <v>0</v>
      </c>
      <c r="K141" s="27">
        <f ca="1">IFERROR(VLOOKUP($A141,FInal_Dealer,MATCH(K$3,'Final Dealer Work'!$B$2:$M$2,0),0),0)</f>
        <v>0</v>
      </c>
      <c r="L141" s="20">
        <f ca="1">IFERROR(VLOOKUP($A141,FInal_Dealer,MATCH(L$3,'Final Dealer Work'!$B$2:$M$2,0),0),0)</f>
        <v>0</v>
      </c>
      <c r="M141" s="20">
        <f ca="1">IFERROR(VLOOKUP($A141,FInal_Dealer,MATCH(M$3,'Final Dealer Work'!$B$2:$M$2,0),0),0)</f>
        <v>0</v>
      </c>
      <c r="N141" s="20">
        <f ca="1">IFERROR(VLOOKUP($A141,FInal_Dealer,MATCH(N$3,'Final Dealer Work'!$B$2:$M$2,0),0),0)</f>
        <v>0</v>
      </c>
      <c r="O141" s="20">
        <f ca="1">IFERROR(VLOOKUP($A141,FInal_Dealer,MATCH(O$3,'Final Dealer Work'!$B$2:$M$2,0),0),0)</f>
        <v>0</v>
      </c>
      <c r="P141" s="20">
        <f ca="1">IFERROR(VLOOKUP($A141,FInal_Dealer,MATCH(P$3,'Final Dealer Work'!$B$2:$M$2,0),0),0)</f>
        <v>0</v>
      </c>
      <c r="Q141" s="20">
        <f ca="1">IFERROR(VLOOKUP($A141,FInal_Dealer,MATCH(Q$3,'Final Dealer Work'!$B$2:$M$2,0),0),0)</f>
        <v>0</v>
      </c>
      <c r="R141" s="20">
        <f ca="1">IFERROR(VLOOKUP($A141,FInal_Dealer,MATCH(R$3,'Final Dealer Work'!$B$2:$M$2,0),0),0)</f>
        <v>0</v>
      </c>
      <c r="S141" s="26">
        <f ca="1">IFERROR(VLOOKUP($A141,FInal_Dealer,MATCH(S$3,'Final Dealer Work'!$B$2:$M$2,0),0),0)</f>
        <v>0</v>
      </c>
      <c r="T141" s="20">
        <f t="shared" ca="1" si="25"/>
        <v>0</v>
      </c>
      <c r="U141" s="20">
        <f t="shared" ca="1" si="26"/>
        <v>0</v>
      </c>
      <c r="V141" s="20">
        <f t="shared" ca="1" si="27"/>
        <v>0</v>
      </c>
      <c r="W141" s="20">
        <f t="shared" ca="1" si="19"/>
        <v>0</v>
      </c>
      <c r="X141" s="20">
        <f t="shared" ca="1" si="20"/>
        <v>0</v>
      </c>
      <c r="Y141" s="20">
        <f t="shared" ca="1" si="21"/>
        <v>0</v>
      </c>
      <c r="Z141" s="20">
        <f t="shared" ca="1" si="22"/>
        <v>0</v>
      </c>
      <c r="AA141" s="20">
        <f t="shared" ca="1" si="23"/>
        <v>0</v>
      </c>
      <c r="AB141" s="20">
        <f t="shared" ca="1" si="24"/>
        <v>0</v>
      </c>
      <c r="AC141" s="17" t="str">
        <f t="shared" ca="1" si="29"/>
        <v>Ok</v>
      </c>
    </row>
    <row r="142" spans="1:29" x14ac:dyDescent="0.3">
      <c r="A142" s="17"/>
      <c r="B142" s="20">
        <f t="shared" ca="1" si="28"/>
        <v>0</v>
      </c>
      <c r="C142" s="20">
        <f t="shared" ca="1" si="28"/>
        <v>0</v>
      </c>
      <c r="D142" s="20">
        <f t="shared" ca="1" si="28"/>
        <v>0</v>
      </c>
      <c r="E142" s="20">
        <f t="shared" ca="1" si="28"/>
        <v>0</v>
      </c>
      <c r="F142" s="20">
        <f t="shared" ca="1" si="28"/>
        <v>0</v>
      </c>
      <c r="G142" s="20">
        <f t="shared" ca="1" si="28"/>
        <v>0</v>
      </c>
      <c r="H142" s="20">
        <f t="shared" ca="1" si="28"/>
        <v>0</v>
      </c>
      <c r="I142" s="20">
        <f t="shared" ca="1" si="28"/>
        <v>0</v>
      </c>
      <c r="J142" s="26">
        <f t="shared" ca="1" si="28"/>
        <v>0</v>
      </c>
      <c r="K142" s="27">
        <f ca="1">IFERROR(VLOOKUP($A142,FInal_Dealer,MATCH(K$3,'Final Dealer Work'!$B$2:$M$2,0),0),0)</f>
        <v>0</v>
      </c>
      <c r="L142" s="20">
        <f ca="1">IFERROR(VLOOKUP($A142,FInal_Dealer,MATCH(L$3,'Final Dealer Work'!$B$2:$M$2,0),0),0)</f>
        <v>0</v>
      </c>
      <c r="M142" s="20">
        <f ca="1">IFERROR(VLOOKUP($A142,FInal_Dealer,MATCH(M$3,'Final Dealer Work'!$B$2:$M$2,0),0),0)</f>
        <v>0</v>
      </c>
      <c r="N142" s="20">
        <f ca="1">IFERROR(VLOOKUP($A142,FInal_Dealer,MATCH(N$3,'Final Dealer Work'!$B$2:$M$2,0),0),0)</f>
        <v>0</v>
      </c>
      <c r="O142" s="20">
        <f ca="1">IFERROR(VLOOKUP($A142,FInal_Dealer,MATCH(O$3,'Final Dealer Work'!$B$2:$M$2,0),0),0)</f>
        <v>0</v>
      </c>
      <c r="P142" s="20">
        <f ca="1">IFERROR(VLOOKUP($A142,FInal_Dealer,MATCH(P$3,'Final Dealer Work'!$B$2:$M$2,0),0),0)</f>
        <v>0</v>
      </c>
      <c r="Q142" s="20">
        <f ca="1">IFERROR(VLOOKUP($A142,FInal_Dealer,MATCH(Q$3,'Final Dealer Work'!$B$2:$M$2,0),0),0)</f>
        <v>0</v>
      </c>
      <c r="R142" s="20">
        <f ca="1">IFERROR(VLOOKUP($A142,FInal_Dealer,MATCH(R$3,'Final Dealer Work'!$B$2:$M$2,0),0),0)</f>
        <v>0</v>
      </c>
      <c r="S142" s="26">
        <f ca="1">IFERROR(VLOOKUP($A142,FInal_Dealer,MATCH(S$3,'Final Dealer Work'!$B$2:$M$2,0),0),0)</f>
        <v>0</v>
      </c>
      <c r="T142" s="20">
        <f t="shared" ca="1" si="25"/>
        <v>0</v>
      </c>
      <c r="U142" s="20">
        <f t="shared" ca="1" si="26"/>
        <v>0</v>
      </c>
      <c r="V142" s="20">
        <f t="shared" ca="1" si="27"/>
        <v>0</v>
      </c>
      <c r="W142" s="20">
        <f t="shared" ca="1" si="19"/>
        <v>0</v>
      </c>
      <c r="X142" s="20">
        <f t="shared" ca="1" si="20"/>
        <v>0</v>
      </c>
      <c r="Y142" s="20">
        <f t="shared" ca="1" si="21"/>
        <v>0</v>
      </c>
      <c r="Z142" s="20">
        <f t="shared" ca="1" si="22"/>
        <v>0</v>
      </c>
      <c r="AA142" s="20">
        <f t="shared" ca="1" si="23"/>
        <v>0</v>
      </c>
      <c r="AB142" s="20">
        <f t="shared" ca="1" si="24"/>
        <v>0</v>
      </c>
      <c r="AC142" s="17" t="str">
        <f t="shared" ca="1" si="29"/>
        <v>Ok</v>
      </c>
    </row>
    <row r="143" spans="1:29" x14ac:dyDescent="0.3">
      <c r="A143" s="17"/>
      <c r="B143" s="20">
        <f t="shared" ca="1" si="28"/>
        <v>0</v>
      </c>
      <c r="C143" s="20">
        <f t="shared" ca="1" si="28"/>
        <v>0</v>
      </c>
      <c r="D143" s="20">
        <f t="shared" ca="1" si="28"/>
        <v>0</v>
      </c>
      <c r="E143" s="20">
        <f t="shared" ca="1" si="28"/>
        <v>0</v>
      </c>
      <c r="F143" s="20">
        <f t="shared" ca="1" si="28"/>
        <v>0</v>
      </c>
      <c r="G143" s="20">
        <f t="shared" ca="1" si="28"/>
        <v>0</v>
      </c>
      <c r="H143" s="20">
        <f t="shared" ca="1" si="28"/>
        <v>0</v>
      </c>
      <c r="I143" s="20">
        <f t="shared" ca="1" si="28"/>
        <v>0</v>
      </c>
      <c r="J143" s="26">
        <f t="shared" ca="1" si="28"/>
        <v>0</v>
      </c>
      <c r="K143" s="27">
        <f ca="1">IFERROR(VLOOKUP($A143,FInal_Dealer,MATCH(K$3,'Final Dealer Work'!$B$2:$M$2,0),0),0)</f>
        <v>0</v>
      </c>
      <c r="L143" s="20">
        <f ca="1">IFERROR(VLOOKUP($A143,FInal_Dealer,MATCH(L$3,'Final Dealer Work'!$B$2:$M$2,0),0),0)</f>
        <v>0</v>
      </c>
      <c r="M143" s="20">
        <f ca="1">IFERROR(VLOOKUP($A143,FInal_Dealer,MATCH(M$3,'Final Dealer Work'!$B$2:$M$2,0),0),0)</f>
        <v>0</v>
      </c>
      <c r="N143" s="20">
        <f ca="1">IFERROR(VLOOKUP($A143,FInal_Dealer,MATCH(N$3,'Final Dealer Work'!$B$2:$M$2,0),0),0)</f>
        <v>0</v>
      </c>
      <c r="O143" s="20">
        <f ca="1">IFERROR(VLOOKUP($A143,FInal_Dealer,MATCH(O$3,'Final Dealer Work'!$B$2:$M$2,0),0),0)</f>
        <v>0</v>
      </c>
      <c r="P143" s="20">
        <f ca="1">IFERROR(VLOOKUP($A143,FInal_Dealer,MATCH(P$3,'Final Dealer Work'!$B$2:$M$2,0),0),0)</f>
        <v>0</v>
      </c>
      <c r="Q143" s="20">
        <f ca="1">IFERROR(VLOOKUP($A143,FInal_Dealer,MATCH(Q$3,'Final Dealer Work'!$B$2:$M$2,0),0),0)</f>
        <v>0</v>
      </c>
      <c r="R143" s="20">
        <f ca="1">IFERROR(VLOOKUP($A143,FInal_Dealer,MATCH(R$3,'Final Dealer Work'!$B$2:$M$2,0),0),0)</f>
        <v>0</v>
      </c>
      <c r="S143" s="26">
        <f ca="1">IFERROR(VLOOKUP($A143,FInal_Dealer,MATCH(S$3,'Final Dealer Work'!$B$2:$M$2,0),0),0)</f>
        <v>0</v>
      </c>
      <c r="T143" s="20">
        <f t="shared" ca="1" si="25"/>
        <v>0</v>
      </c>
      <c r="U143" s="20">
        <f t="shared" ca="1" si="26"/>
        <v>0</v>
      </c>
      <c r="V143" s="20">
        <f t="shared" ca="1" si="27"/>
        <v>0</v>
      </c>
      <c r="W143" s="20">
        <f t="shared" ca="1" si="19"/>
        <v>0</v>
      </c>
      <c r="X143" s="20">
        <f t="shared" ca="1" si="20"/>
        <v>0</v>
      </c>
      <c r="Y143" s="20">
        <f t="shared" ca="1" si="21"/>
        <v>0</v>
      </c>
      <c r="Z143" s="20">
        <f t="shared" ca="1" si="22"/>
        <v>0</v>
      </c>
      <c r="AA143" s="20">
        <f t="shared" ca="1" si="23"/>
        <v>0</v>
      </c>
      <c r="AB143" s="20">
        <f t="shared" ca="1" si="24"/>
        <v>0</v>
      </c>
      <c r="AC143" s="17" t="str">
        <f t="shared" ca="1" si="29"/>
        <v>Ok</v>
      </c>
    </row>
    <row r="144" spans="1:29" x14ac:dyDescent="0.3">
      <c r="A144" s="17"/>
      <c r="B144" s="20">
        <f t="shared" ca="1" si="28"/>
        <v>0</v>
      </c>
      <c r="C144" s="20">
        <f t="shared" ca="1" si="28"/>
        <v>0</v>
      </c>
      <c r="D144" s="20">
        <f t="shared" ca="1" si="28"/>
        <v>0</v>
      </c>
      <c r="E144" s="20">
        <f t="shared" ca="1" si="28"/>
        <v>0</v>
      </c>
      <c r="F144" s="20">
        <f t="shared" ca="1" si="28"/>
        <v>0</v>
      </c>
      <c r="G144" s="20">
        <f t="shared" ca="1" si="28"/>
        <v>0</v>
      </c>
      <c r="H144" s="20">
        <f t="shared" ca="1" si="28"/>
        <v>0</v>
      </c>
      <c r="I144" s="20">
        <f t="shared" ca="1" si="28"/>
        <v>0</v>
      </c>
      <c r="J144" s="26">
        <f t="shared" ca="1" si="28"/>
        <v>0</v>
      </c>
      <c r="K144" s="27">
        <f ca="1">IFERROR(VLOOKUP($A144,FInal_Dealer,MATCH(K$3,'Final Dealer Work'!$B$2:$M$2,0),0),0)</f>
        <v>0</v>
      </c>
      <c r="L144" s="20">
        <f ca="1">IFERROR(VLOOKUP($A144,FInal_Dealer,MATCH(L$3,'Final Dealer Work'!$B$2:$M$2,0),0),0)</f>
        <v>0</v>
      </c>
      <c r="M144" s="20">
        <f ca="1">IFERROR(VLOOKUP($A144,FInal_Dealer,MATCH(M$3,'Final Dealer Work'!$B$2:$M$2,0),0),0)</f>
        <v>0</v>
      </c>
      <c r="N144" s="20">
        <f ca="1">IFERROR(VLOOKUP($A144,FInal_Dealer,MATCH(N$3,'Final Dealer Work'!$B$2:$M$2,0),0),0)</f>
        <v>0</v>
      </c>
      <c r="O144" s="20">
        <f ca="1">IFERROR(VLOOKUP($A144,FInal_Dealer,MATCH(O$3,'Final Dealer Work'!$B$2:$M$2,0),0),0)</f>
        <v>0</v>
      </c>
      <c r="P144" s="20">
        <f ca="1">IFERROR(VLOOKUP($A144,FInal_Dealer,MATCH(P$3,'Final Dealer Work'!$B$2:$M$2,0),0),0)</f>
        <v>0</v>
      </c>
      <c r="Q144" s="20">
        <f ca="1">IFERROR(VLOOKUP($A144,FInal_Dealer,MATCH(Q$3,'Final Dealer Work'!$B$2:$M$2,0),0),0)</f>
        <v>0</v>
      </c>
      <c r="R144" s="20">
        <f ca="1">IFERROR(VLOOKUP($A144,FInal_Dealer,MATCH(R$3,'Final Dealer Work'!$B$2:$M$2,0),0),0)</f>
        <v>0</v>
      </c>
      <c r="S144" s="26">
        <f ca="1">IFERROR(VLOOKUP($A144,FInal_Dealer,MATCH(S$3,'Final Dealer Work'!$B$2:$M$2,0),0),0)</f>
        <v>0</v>
      </c>
      <c r="T144" s="20">
        <f t="shared" ca="1" si="25"/>
        <v>0</v>
      </c>
      <c r="U144" s="20">
        <f t="shared" ca="1" si="26"/>
        <v>0</v>
      </c>
      <c r="V144" s="20">
        <f t="shared" ca="1" si="27"/>
        <v>0</v>
      </c>
      <c r="W144" s="20">
        <f t="shared" ca="1" si="19"/>
        <v>0</v>
      </c>
      <c r="X144" s="20">
        <f t="shared" ca="1" si="20"/>
        <v>0</v>
      </c>
      <c r="Y144" s="20">
        <f t="shared" ca="1" si="21"/>
        <v>0</v>
      </c>
      <c r="Z144" s="20">
        <f t="shared" ca="1" si="22"/>
        <v>0</v>
      </c>
      <c r="AA144" s="20">
        <f t="shared" ca="1" si="23"/>
        <v>0</v>
      </c>
      <c r="AB144" s="20">
        <f t="shared" ca="1" si="24"/>
        <v>0</v>
      </c>
      <c r="AC144" s="17" t="str">
        <f t="shared" ca="1" si="29"/>
        <v>Ok</v>
      </c>
    </row>
    <row r="145" spans="1:29" x14ac:dyDescent="0.3">
      <c r="A145" s="17"/>
      <c r="B145" s="20">
        <f t="shared" ca="1" si="28"/>
        <v>0</v>
      </c>
      <c r="C145" s="20">
        <f t="shared" ca="1" si="28"/>
        <v>0</v>
      </c>
      <c r="D145" s="20">
        <f t="shared" ca="1" si="28"/>
        <v>0</v>
      </c>
      <c r="E145" s="20">
        <f t="shared" ca="1" si="28"/>
        <v>0</v>
      </c>
      <c r="F145" s="20">
        <f t="shared" ca="1" si="28"/>
        <v>0</v>
      </c>
      <c r="G145" s="20">
        <f t="shared" ca="1" si="28"/>
        <v>0</v>
      </c>
      <c r="H145" s="20">
        <f t="shared" ca="1" si="28"/>
        <v>0</v>
      </c>
      <c r="I145" s="20">
        <f t="shared" ca="1" si="28"/>
        <v>0</v>
      </c>
      <c r="J145" s="26">
        <f t="shared" ca="1" si="28"/>
        <v>0</v>
      </c>
      <c r="K145" s="27">
        <f ca="1">IFERROR(VLOOKUP($A145,FInal_Dealer,MATCH(K$3,'Final Dealer Work'!$B$2:$M$2,0),0),0)</f>
        <v>0</v>
      </c>
      <c r="L145" s="20">
        <f ca="1">IFERROR(VLOOKUP($A145,FInal_Dealer,MATCH(L$3,'Final Dealer Work'!$B$2:$M$2,0),0),0)</f>
        <v>0</v>
      </c>
      <c r="M145" s="20">
        <f ca="1">IFERROR(VLOOKUP($A145,FInal_Dealer,MATCH(M$3,'Final Dealer Work'!$B$2:$M$2,0),0),0)</f>
        <v>0</v>
      </c>
      <c r="N145" s="20">
        <f ca="1">IFERROR(VLOOKUP($A145,FInal_Dealer,MATCH(N$3,'Final Dealer Work'!$B$2:$M$2,0),0),0)</f>
        <v>0</v>
      </c>
      <c r="O145" s="20">
        <f ca="1">IFERROR(VLOOKUP($A145,FInal_Dealer,MATCH(O$3,'Final Dealer Work'!$B$2:$M$2,0),0),0)</f>
        <v>0</v>
      </c>
      <c r="P145" s="20">
        <f ca="1">IFERROR(VLOOKUP($A145,FInal_Dealer,MATCH(P$3,'Final Dealer Work'!$B$2:$M$2,0),0),0)</f>
        <v>0</v>
      </c>
      <c r="Q145" s="20">
        <f ca="1">IFERROR(VLOOKUP($A145,FInal_Dealer,MATCH(Q$3,'Final Dealer Work'!$B$2:$M$2,0),0),0)</f>
        <v>0</v>
      </c>
      <c r="R145" s="20">
        <f ca="1">IFERROR(VLOOKUP($A145,FInal_Dealer,MATCH(R$3,'Final Dealer Work'!$B$2:$M$2,0),0),0)</f>
        <v>0</v>
      </c>
      <c r="S145" s="26">
        <f ca="1">IFERROR(VLOOKUP($A145,FInal_Dealer,MATCH(S$3,'Final Dealer Work'!$B$2:$M$2,0),0),0)</f>
        <v>0</v>
      </c>
      <c r="T145" s="20">
        <f t="shared" ca="1" si="25"/>
        <v>0</v>
      </c>
      <c r="U145" s="20">
        <f t="shared" ca="1" si="26"/>
        <v>0</v>
      </c>
      <c r="V145" s="20">
        <f t="shared" ca="1" si="27"/>
        <v>0</v>
      </c>
      <c r="W145" s="20">
        <f t="shared" ca="1" si="19"/>
        <v>0</v>
      </c>
      <c r="X145" s="20">
        <f t="shared" ca="1" si="20"/>
        <v>0</v>
      </c>
      <c r="Y145" s="20">
        <f t="shared" ca="1" si="21"/>
        <v>0</v>
      </c>
      <c r="Z145" s="20">
        <f t="shared" ca="1" si="22"/>
        <v>0</v>
      </c>
      <c r="AA145" s="20">
        <f t="shared" ca="1" si="23"/>
        <v>0</v>
      </c>
      <c r="AB145" s="20">
        <f t="shared" ca="1" si="24"/>
        <v>0</v>
      </c>
      <c r="AC145" s="17" t="str">
        <f t="shared" ca="1" si="29"/>
        <v>Ok</v>
      </c>
    </row>
    <row r="146" spans="1:29" x14ac:dyDescent="0.3">
      <c r="A146" s="17"/>
      <c r="B146" s="20">
        <f t="shared" ca="1" si="28"/>
        <v>0</v>
      </c>
      <c r="C146" s="20">
        <f t="shared" ca="1" si="28"/>
        <v>0</v>
      </c>
      <c r="D146" s="20">
        <f t="shared" ca="1" si="28"/>
        <v>0</v>
      </c>
      <c r="E146" s="20">
        <f t="shared" ca="1" si="28"/>
        <v>0</v>
      </c>
      <c r="F146" s="20">
        <f t="shared" ca="1" si="28"/>
        <v>0</v>
      </c>
      <c r="G146" s="20">
        <f t="shared" ca="1" si="28"/>
        <v>0</v>
      </c>
      <c r="H146" s="20">
        <f t="shared" ca="1" si="28"/>
        <v>0</v>
      </c>
      <c r="I146" s="20">
        <f t="shared" ca="1" si="28"/>
        <v>0</v>
      </c>
      <c r="J146" s="26">
        <f t="shared" ca="1" si="28"/>
        <v>0</v>
      </c>
      <c r="K146" s="27">
        <f ca="1">IFERROR(VLOOKUP($A146,FInal_Dealer,MATCH(K$3,'Final Dealer Work'!$B$2:$M$2,0),0),0)</f>
        <v>0</v>
      </c>
      <c r="L146" s="20">
        <f ca="1">IFERROR(VLOOKUP($A146,FInal_Dealer,MATCH(L$3,'Final Dealer Work'!$B$2:$M$2,0),0),0)</f>
        <v>0</v>
      </c>
      <c r="M146" s="20">
        <f ca="1">IFERROR(VLOOKUP($A146,FInal_Dealer,MATCH(M$3,'Final Dealer Work'!$B$2:$M$2,0),0),0)</f>
        <v>0</v>
      </c>
      <c r="N146" s="20">
        <f ca="1">IFERROR(VLOOKUP($A146,FInal_Dealer,MATCH(N$3,'Final Dealer Work'!$B$2:$M$2,0),0),0)</f>
        <v>0</v>
      </c>
      <c r="O146" s="20">
        <f ca="1">IFERROR(VLOOKUP($A146,FInal_Dealer,MATCH(O$3,'Final Dealer Work'!$B$2:$M$2,0),0),0)</f>
        <v>0</v>
      </c>
      <c r="P146" s="20">
        <f ca="1">IFERROR(VLOOKUP($A146,FInal_Dealer,MATCH(P$3,'Final Dealer Work'!$B$2:$M$2,0),0),0)</f>
        <v>0</v>
      </c>
      <c r="Q146" s="20">
        <f ca="1">IFERROR(VLOOKUP($A146,FInal_Dealer,MATCH(Q$3,'Final Dealer Work'!$B$2:$M$2,0),0),0)</f>
        <v>0</v>
      </c>
      <c r="R146" s="20">
        <f ca="1">IFERROR(VLOOKUP($A146,FInal_Dealer,MATCH(R$3,'Final Dealer Work'!$B$2:$M$2,0),0),0)</f>
        <v>0</v>
      </c>
      <c r="S146" s="26">
        <f ca="1">IFERROR(VLOOKUP($A146,FInal_Dealer,MATCH(S$3,'Final Dealer Work'!$B$2:$M$2,0),0),0)</f>
        <v>0</v>
      </c>
      <c r="T146" s="20">
        <f t="shared" ca="1" si="25"/>
        <v>0</v>
      </c>
      <c r="U146" s="20">
        <f t="shared" ca="1" si="26"/>
        <v>0</v>
      </c>
      <c r="V146" s="20">
        <f t="shared" ca="1" si="27"/>
        <v>0</v>
      </c>
      <c r="W146" s="20">
        <f t="shared" ca="1" si="19"/>
        <v>0</v>
      </c>
      <c r="X146" s="20">
        <f t="shared" ca="1" si="20"/>
        <v>0</v>
      </c>
      <c r="Y146" s="20">
        <f t="shared" ca="1" si="21"/>
        <v>0</v>
      </c>
      <c r="Z146" s="20">
        <f t="shared" ca="1" si="22"/>
        <v>0</v>
      </c>
      <c r="AA146" s="20">
        <f t="shared" ca="1" si="23"/>
        <v>0</v>
      </c>
      <c r="AB146" s="20">
        <f t="shared" ca="1" si="24"/>
        <v>0</v>
      </c>
      <c r="AC146" s="17" t="str">
        <f t="shared" ca="1" si="29"/>
        <v>Ok</v>
      </c>
    </row>
    <row r="147" spans="1:29" x14ac:dyDescent="0.3">
      <c r="A147" s="17"/>
      <c r="B147" s="20">
        <f t="shared" ca="1" si="28"/>
        <v>0</v>
      </c>
      <c r="C147" s="20">
        <f t="shared" ca="1" si="28"/>
        <v>0</v>
      </c>
      <c r="D147" s="20">
        <f t="shared" ca="1" si="28"/>
        <v>0</v>
      </c>
      <c r="E147" s="20">
        <f t="shared" ca="1" si="28"/>
        <v>0</v>
      </c>
      <c r="F147" s="20">
        <f t="shared" ca="1" si="28"/>
        <v>0</v>
      </c>
      <c r="G147" s="20">
        <f t="shared" ca="1" si="28"/>
        <v>0</v>
      </c>
      <c r="H147" s="20">
        <f t="shared" ca="1" si="28"/>
        <v>0</v>
      </c>
      <c r="I147" s="20">
        <f t="shared" ca="1" si="28"/>
        <v>0</v>
      </c>
      <c r="J147" s="26">
        <f t="shared" ca="1" si="28"/>
        <v>0</v>
      </c>
      <c r="K147" s="27">
        <f ca="1">IFERROR(VLOOKUP($A147,FInal_Dealer,MATCH(K$3,'Final Dealer Work'!$B$2:$M$2,0),0),0)</f>
        <v>0</v>
      </c>
      <c r="L147" s="20">
        <f ca="1">IFERROR(VLOOKUP($A147,FInal_Dealer,MATCH(L$3,'Final Dealer Work'!$B$2:$M$2,0),0),0)</f>
        <v>0</v>
      </c>
      <c r="M147" s="20">
        <f ca="1">IFERROR(VLOOKUP($A147,FInal_Dealer,MATCH(M$3,'Final Dealer Work'!$B$2:$M$2,0),0),0)</f>
        <v>0</v>
      </c>
      <c r="N147" s="20">
        <f ca="1">IFERROR(VLOOKUP($A147,FInal_Dealer,MATCH(N$3,'Final Dealer Work'!$B$2:$M$2,0),0),0)</f>
        <v>0</v>
      </c>
      <c r="O147" s="20">
        <f ca="1">IFERROR(VLOOKUP($A147,FInal_Dealer,MATCH(O$3,'Final Dealer Work'!$B$2:$M$2,0),0),0)</f>
        <v>0</v>
      </c>
      <c r="P147" s="20">
        <f ca="1">IFERROR(VLOOKUP($A147,FInal_Dealer,MATCH(P$3,'Final Dealer Work'!$B$2:$M$2,0),0),0)</f>
        <v>0</v>
      </c>
      <c r="Q147" s="20">
        <f ca="1">IFERROR(VLOOKUP($A147,FInal_Dealer,MATCH(Q$3,'Final Dealer Work'!$B$2:$M$2,0),0),0)</f>
        <v>0</v>
      </c>
      <c r="R147" s="20">
        <f ca="1">IFERROR(VLOOKUP($A147,FInal_Dealer,MATCH(R$3,'Final Dealer Work'!$B$2:$M$2,0),0),0)</f>
        <v>0</v>
      </c>
      <c r="S147" s="26">
        <f ca="1">IFERROR(VLOOKUP($A147,FInal_Dealer,MATCH(S$3,'Final Dealer Work'!$B$2:$M$2,0),0),0)</f>
        <v>0</v>
      </c>
      <c r="T147" s="20">
        <f t="shared" ca="1" si="25"/>
        <v>0</v>
      </c>
      <c r="U147" s="20">
        <f t="shared" ca="1" si="26"/>
        <v>0</v>
      </c>
      <c r="V147" s="20">
        <f t="shared" ca="1" si="27"/>
        <v>0</v>
      </c>
      <c r="W147" s="20">
        <f t="shared" ca="1" si="19"/>
        <v>0</v>
      </c>
      <c r="X147" s="20">
        <f t="shared" ca="1" si="20"/>
        <v>0</v>
      </c>
      <c r="Y147" s="20">
        <f t="shared" ca="1" si="21"/>
        <v>0</v>
      </c>
      <c r="Z147" s="20">
        <f t="shared" ca="1" si="22"/>
        <v>0</v>
      </c>
      <c r="AA147" s="20">
        <f t="shared" ca="1" si="23"/>
        <v>0</v>
      </c>
      <c r="AB147" s="20">
        <f t="shared" ca="1" si="24"/>
        <v>0</v>
      </c>
      <c r="AC147" s="17" t="str">
        <f t="shared" ca="1" si="29"/>
        <v>Ok</v>
      </c>
    </row>
    <row r="148" spans="1:29" x14ac:dyDescent="0.3">
      <c r="A148" s="17"/>
      <c r="B148" s="20">
        <f t="shared" ca="1" si="28"/>
        <v>0</v>
      </c>
      <c r="C148" s="20">
        <f t="shared" ca="1" si="28"/>
        <v>0</v>
      </c>
      <c r="D148" s="20">
        <f t="shared" ca="1" si="28"/>
        <v>0</v>
      </c>
      <c r="E148" s="20">
        <f t="shared" ca="1" si="28"/>
        <v>0</v>
      </c>
      <c r="F148" s="20">
        <f t="shared" ca="1" si="28"/>
        <v>0</v>
      </c>
      <c r="G148" s="20">
        <f t="shared" ca="1" si="28"/>
        <v>0</v>
      </c>
      <c r="H148" s="20">
        <f t="shared" ca="1" si="28"/>
        <v>0</v>
      </c>
      <c r="I148" s="20">
        <f t="shared" ca="1" si="28"/>
        <v>0</v>
      </c>
      <c r="J148" s="26">
        <f t="shared" ca="1" si="28"/>
        <v>0</v>
      </c>
      <c r="K148" s="27">
        <f ca="1">IFERROR(VLOOKUP($A148,FInal_Dealer,MATCH(K$3,'Final Dealer Work'!$B$2:$M$2,0),0),0)</f>
        <v>0</v>
      </c>
      <c r="L148" s="20">
        <f ca="1">IFERROR(VLOOKUP($A148,FInal_Dealer,MATCH(L$3,'Final Dealer Work'!$B$2:$M$2,0),0),0)</f>
        <v>0</v>
      </c>
      <c r="M148" s="20">
        <f ca="1">IFERROR(VLOOKUP($A148,FInal_Dealer,MATCH(M$3,'Final Dealer Work'!$B$2:$M$2,0),0),0)</f>
        <v>0</v>
      </c>
      <c r="N148" s="20">
        <f ca="1">IFERROR(VLOOKUP($A148,FInal_Dealer,MATCH(N$3,'Final Dealer Work'!$B$2:$M$2,0),0),0)</f>
        <v>0</v>
      </c>
      <c r="O148" s="20">
        <f ca="1">IFERROR(VLOOKUP($A148,FInal_Dealer,MATCH(O$3,'Final Dealer Work'!$B$2:$M$2,0),0),0)</f>
        <v>0</v>
      </c>
      <c r="P148" s="20">
        <f ca="1">IFERROR(VLOOKUP($A148,FInal_Dealer,MATCH(P$3,'Final Dealer Work'!$B$2:$M$2,0),0),0)</f>
        <v>0</v>
      </c>
      <c r="Q148" s="20">
        <f ca="1">IFERROR(VLOOKUP($A148,FInal_Dealer,MATCH(Q$3,'Final Dealer Work'!$B$2:$M$2,0),0),0)</f>
        <v>0</v>
      </c>
      <c r="R148" s="20">
        <f ca="1">IFERROR(VLOOKUP($A148,FInal_Dealer,MATCH(R$3,'Final Dealer Work'!$B$2:$M$2,0),0),0)</f>
        <v>0</v>
      </c>
      <c r="S148" s="26">
        <f ca="1">IFERROR(VLOOKUP($A148,FInal_Dealer,MATCH(S$3,'Final Dealer Work'!$B$2:$M$2,0),0),0)</f>
        <v>0</v>
      </c>
      <c r="T148" s="20">
        <f t="shared" ca="1" si="25"/>
        <v>0</v>
      </c>
      <c r="U148" s="20">
        <f t="shared" ca="1" si="26"/>
        <v>0</v>
      </c>
      <c r="V148" s="20">
        <f t="shared" ca="1" si="27"/>
        <v>0</v>
      </c>
      <c r="W148" s="20">
        <f t="shared" ca="1" si="19"/>
        <v>0</v>
      </c>
      <c r="X148" s="20">
        <f t="shared" ca="1" si="20"/>
        <v>0</v>
      </c>
      <c r="Y148" s="20">
        <f t="shared" ca="1" si="21"/>
        <v>0</v>
      </c>
      <c r="Z148" s="20">
        <f t="shared" ca="1" si="22"/>
        <v>0</v>
      </c>
      <c r="AA148" s="20">
        <f t="shared" ca="1" si="23"/>
        <v>0</v>
      </c>
      <c r="AB148" s="20">
        <f t="shared" ca="1" si="24"/>
        <v>0</v>
      </c>
      <c r="AC148" s="17" t="str">
        <f t="shared" ca="1" si="29"/>
        <v>Ok</v>
      </c>
    </row>
    <row r="149" spans="1:29" x14ac:dyDescent="0.3">
      <c r="A149" s="17"/>
      <c r="B149" s="20">
        <f t="shared" ca="1" si="28"/>
        <v>0</v>
      </c>
      <c r="C149" s="20">
        <f t="shared" ca="1" si="28"/>
        <v>0</v>
      </c>
      <c r="D149" s="20">
        <f t="shared" ca="1" si="28"/>
        <v>0</v>
      </c>
      <c r="E149" s="20">
        <f t="shared" ca="1" si="28"/>
        <v>0</v>
      </c>
      <c r="F149" s="20">
        <f t="shared" ca="1" si="28"/>
        <v>0</v>
      </c>
      <c r="G149" s="20">
        <f t="shared" ca="1" si="28"/>
        <v>0</v>
      </c>
      <c r="H149" s="20">
        <f t="shared" ca="1" si="28"/>
        <v>0</v>
      </c>
      <c r="I149" s="20">
        <f t="shared" ca="1" si="28"/>
        <v>0</v>
      </c>
      <c r="J149" s="26">
        <f t="shared" ca="1" si="28"/>
        <v>0</v>
      </c>
      <c r="K149" s="27">
        <f ca="1">IFERROR(VLOOKUP($A149,FInal_Dealer,MATCH(K$3,'Final Dealer Work'!$B$2:$M$2,0),0),0)</f>
        <v>0</v>
      </c>
      <c r="L149" s="20">
        <f ca="1">IFERROR(VLOOKUP($A149,FInal_Dealer,MATCH(L$3,'Final Dealer Work'!$B$2:$M$2,0),0),0)</f>
        <v>0</v>
      </c>
      <c r="M149" s="20">
        <f ca="1">IFERROR(VLOOKUP($A149,FInal_Dealer,MATCH(M$3,'Final Dealer Work'!$B$2:$M$2,0),0),0)</f>
        <v>0</v>
      </c>
      <c r="N149" s="20">
        <f ca="1">IFERROR(VLOOKUP($A149,FInal_Dealer,MATCH(N$3,'Final Dealer Work'!$B$2:$M$2,0),0),0)</f>
        <v>0</v>
      </c>
      <c r="O149" s="20">
        <f ca="1">IFERROR(VLOOKUP($A149,FInal_Dealer,MATCH(O$3,'Final Dealer Work'!$B$2:$M$2,0),0),0)</f>
        <v>0</v>
      </c>
      <c r="P149" s="20">
        <f ca="1">IFERROR(VLOOKUP($A149,FInal_Dealer,MATCH(P$3,'Final Dealer Work'!$B$2:$M$2,0),0),0)</f>
        <v>0</v>
      </c>
      <c r="Q149" s="20">
        <f ca="1">IFERROR(VLOOKUP($A149,FInal_Dealer,MATCH(Q$3,'Final Dealer Work'!$B$2:$M$2,0),0),0)</f>
        <v>0</v>
      </c>
      <c r="R149" s="20">
        <f ca="1">IFERROR(VLOOKUP($A149,FInal_Dealer,MATCH(R$3,'Final Dealer Work'!$B$2:$M$2,0),0),0)</f>
        <v>0</v>
      </c>
      <c r="S149" s="26">
        <f ca="1">IFERROR(VLOOKUP($A149,FInal_Dealer,MATCH(S$3,'Final Dealer Work'!$B$2:$M$2,0),0),0)</f>
        <v>0</v>
      </c>
      <c r="T149" s="20">
        <f t="shared" ca="1" si="25"/>
        <v>0</v>
      </c>
      <c r="U149" s="20">
        <f t="shared" ca="1" si="26"/>
        <v>0</v>
      </c>
      <c r="V149" s="20">
        <f t="shared" ca="1" si="27"/>
        <v>0</v>
      </c>
      <c r="W149" s="20">
        <f t="shared" ca="1" si="19"/>
        <v>0</v>
      </c>
      <c r="X149" s="20">
        <f t="shared" ca="1" si="20"/>
        <v>0</v>
      </c>
      <c r="Y149" s="20">
        <f t="shared" ca="1" si="21"/>
        <v>0</v>
      </c>
      <c r="Z149" s="20">
        <f t="shared" ca="1" si="22"/>
        <v>0</v>
      </c>
      <c r="AA149" s="20">
        <f t="shared" ca="1" si="23"/>
        <v>0</v>
      </c>
      <c r="AB149" s="20">
        <f t="shared" ca="1" si="24"/>
        <v>0</v>
      </c>
      <c r="AC149" s="17" t="str">
        <f t="shared" ca="1" si="29"/>
        <v>Ok</v>
      </c>
    </row>
    <row r="150" spans="1:29" x14ac:dyDescent="0.3">
      <c r="A150" s="17"/>
      <c r="B150" s="20">
        <f t="shared" ca="1" si="28"/>
        <v>0</v>
      </c>
      <c r="C150" s="20">
        <f t="shared" ca="1" si="28"/>
        <v>0</v>
      </c>
      <c r="D150" s="20">
        <f t="shared" ca="1" si="28"/>
        <v>0</v>
      </c>
      <c r="E150" s="20">
        <f t="shared" ca="1" si="28"/>
        <v>0</v>
      </c>
      <c r="F150" s="20">
        <f t="shared" ca="1" si="28"/>
        <v>0</v>
      </c>
      <c r="G150" s="20">
        <f t="shared" ca="1" si="28"/>
        <v>0</v>
      </c>
      <c r="H150" s="20">
        <f t="shared" ca="1" si="28"/>
        <v>0</v>
      </c>
      <c r="I150" s="20">
        <f t="shared" ca="1" si="28"/>
        <v>0</v>
      </c>
      <c r="J150" s="26">
        <f t="shared" ca="1" si="28"/>
        <v>0</v>
      </c>
      <c r="K150" s="27">
        <f ca="1">IFERROR(VLOOKUP($A150,FInal_Dealer,MATCH(K$3,'Final Dealer Work'!$B$2:$M$2,0),0),0)</f>
        <v>0</v>
      </c>
      <c r="L150" s="20">
        <f ca="1">IFERROR(VLOOKUP($A150,FInal_Dealer,MATCH(L$3,'Final Dealer Work'!$B$2:$M$2,0),0),0)</f>
        <v>0</v>
      </c>
      <c r="M150" s="20">
        <f ca="1">IFERROR(VLOOKUP($A150,FInal_Dealer,MATCH(M$3,'Final Dealer Work'!$B$2:$M$2,0),0),0)</f>
        <v>0</v>
      </c>
      <c r="N150" s="20">
        <f ca="1">IFERROR(VLOOKUP($A150,FInal_Dealer,MATCH(N$3,'Final Dealer Work'!$B$2:$M$2,0),0),0)</f>
        <v>0</v>
      </c>
      <c r="O150" s="20">
        <f ca="1">IFERROR(VLOOKUP($A150,FInal_Dealer,MATCH(O$3,'Final Dealer Work'!$B$2:$M$2,0),0),0)</f>
        <v>0</v>
      </c>
      <c r="P150" s="20">
        <f ca="1">IFERROR(VLOOKUP($A150,FInal_Dealer,MATCH(P$3,'Final Dealer Work'!$B$2:$M$2,0),0),0)</f>
        <v>0</v>
      </c>
      <c r="Q150" s="20">
        <f ca="1">IFERROR(VLOOKUP($A150,FInal_Dealer,MATCH(Q$3,'Final Dealer Work'!$B$2:$M$2,0),0),0)</f>
        <v>0</v>
      </c>
      <c r="R150" s="20">
        <f ca="1">IFERROR(VLOOKUP($A150,FInal_Dealer,MATCH(R$3,'Final Dealer Work'!$B$2:$M$2,0),0),0)</f>
        <v>0</v>
      </c>
      <c r="S150" s="26">
        <f ca="1">IFERROR(VLOOKUP($A150,FInal_Dealer,MATCH(S$3,'Final Dealer Work'!$B$2:$M$2,0),0),0)</f>
        <v>0</v>
      </c>
      <c r="T150" s="20">
        <f t="shared" ca="1" si="25"/>
        <v>0</v>
      </c>
      <c r="U150" s="20">
        <f t="shared" ca="1" si="26"/>
        <v>0</v>
      </c>
      <c r="V150" s="20">
        <f t="shared" ca="1" si="27"/>
        <v>0</v>
      </c>
      <c r="W150" s="20">
        <f t="shared" ca="1" si="19"/>
        <v>0</v>
      </c>
      <c r="X150" s="20">
        <f t="shared" ca="1" si="20"/>
        <v>0</v>
      </c>
      <c r="Y150" s="20">
        <f t="shared" ca="1" si="21"/>
        <v>0</v>
      </c>
      <c r="Z150" s="20">
        <f t="shared" ca="1" si="22"/>
        <v>0</v>
      </c>
      <c r="AA150" s="20">
        <f t="shared" ca="1" si="23"/>
        <v>0</v>
      </c>
      <c r="AB150" s="20">
        <f t="shared" ca="1" si="24"/>
        <v>0</v>
      </c>
      <c r="AC150" s="17" t="str">
        <f t="shared" ca="1" si="29"/>
        <v>Ok</v>
      </c>
    </row>
    <row r="151" spans="1:29" x14ac:dyDescent="0.3">
      <c r="A151" s="17"/>
      <c r="B151" s="20">
        <f t="shared" ca="1" si="28"/>
        <v>0</v>
      </c>
      <c r="C151" s="20">
        <f t="shared" ca="1" si="28"/>
        <v>0</v>
      </c>
      <c r="D151" s="20">
        <f t="shared" ca="1" si="28"/>
        <v>0</v>
      </c>
      <c r="E151" s="20">
        <f t="shared" ca="1" si="28"/>
        <v>0</v>
      </c>
      <c r="F151" s="20">
        <f t="shared" ca="1" si="28"/>
        <v>0</v>
      </c>
      <c r="G151" s="20">
        <f t="shared" ca="1" si="28"/>
        <v>0</v>
      </c>
      <c r="H151" s="20">
        <f t="shared" ref="B151:P167" ca="1" si="30">IFERROR(INDEX(Zylem,MATCH($A151,Matchrow,0),MATCH(H$3,Matchcolumn,0)),0)</f>
        <v>0</v>
      </c>
      <c r="I151" s="20">
        <f t="shared" ca="1" si="30"/>
        <v>0</v>
      </c>
      <c r="J151" s="26">
        <f t="shared" ca="1" si="30"/>
        <v>0</v>
      </c>
      <c r="K151" s="27">
        <f ca="1">IFERROR(VLOOKUP($A151,FInal_Dealer,MATCH(K$3,'Final Dealer Work'!$B$2:$M$2,0),0),0)</f>
        <v>0</v>
      </c>
      <c r="L151" s="20">
        <f ca="1">IFERROR(VLOOKUP($A151,FInal_Dealer,MATCH(L$3,'Final Dealer Work'!$B$2:$M$2,0),0),0)</f>
        <v>0</v>
      </c>
      <c r="M151" s="20">
        <f ca="1">IFERROR(VLOOKUP($A151,FInal_Dealer,MATCH(M$3,'Final Dealer Work'!$B$2:$M$2,0),0),0)</f>
        <v>0</v>
      </c>
      <c r="N151" s="20">
        <f ca="1">IFERROR(VLOOKUP($A151,FInal_Dealer,MATCH(N$3,'Final Dealer Work'!$B$2:$M$2,0),0),0)</f>
        <v>0</v>
      </c>
      <c r="O151" s="20">
        <f ca="1">IFERROR(VLOOKUP($A151,FInal_Dealer,MATCH(O$3,'Final Dealer Work'!$B$2:$M$2,0),0),0)</f>
        <v>0</v>
      </c>
      <c r="P151" s="20">
        <f ca="1">IFERROR(VLOOKUP($A151,FInal_Dealer,MATCH(P$3,'Final Dealer Work'!$B$2:$M$2,0),0),0)</f>
        <v>0</v>
      </c>
      <c r="Q151" s="20">
        <f ca="1">IFERROR(VLOOKUP($A151,FInal_Dealer,MATCH(Q$3,'Final Dealer Work'!$B$2:$M$2,0),0),0)</f>
        <v>0</v>
      </c>
      <c r="R151" s="20">
        <f ca="1">IFERROR(VLOOKUP($A151,FInal_Dealer,MATCH(R$3,'Final Dealer Work'!$B$2:$M$2,0),0),0)</f>
        <v>0</v>
      </c>
      <c r="S151" s="26">
        <f ca="1">IFERROR(VLOOKUP($A151,FInal_Dealer,MATCH(S$3,'Final Dealer Work'!$B$2:$M$2,0),0),0)</f>
        <v>0</v>
      </c>
      <c r="T151" s="20">
        <f t="shared" ca="1" si="25"/>
        <v>0</v>
      </c>
      <c r="U151" s="20">
        <f t="shared" ca="1" si="26"/>
        <v>0</v>
      </c>
      <c r="V151" s="20">
        <f t="shared" ca="1" si="27"/>
        <v>0</v>
      </c>
      <c r="W151" s="20">
        <f t="shared" ca="1" si="19"/>
        <v>0</v>
      </c>
      <c r="X151" s="20">
        <f t="shared" ca="1" si="20"/>
        <v>0</v>
      </c>
      <c r="Y151" s="20">
        <f t="shared" ca="1" si="21"/>
        <v>0</v>
      </c>
      <c r="Z151" s="20">
        <f t="shared" ca="1" si="22"/>
        <v>0</v>
      </c>
      <c r="AA151" s="20">
        <f t="shared" ca="1" si="23"/>
        <v>0</v>
      </c>
      <c r="AB151" s="20">
        <f t="shared" ca="1" si="24"/>
        <v>0</v>
      </c>
      <c r="AC151" s="17" t="str">
        <f t="shared" ca="1" si="29"/>
        <v>Ok</v>
      </c>
    </row>
    <row r="152" spans="1:29" x14ac:dyDescent="0.3">
      <c r="A152" s="17"/>
      <c r="B152" s="20">
        <f t="shared" ca="1" si="30"/>
        <v>0</v>
      </c>
      <c r="C152" s="20">
        <f t="shared" ca="1" si="30"/>
        <v>0</v>
      </c>
      <c r="D152" s="20">
        <f t="shared" ca="1" si="30"/>
        <v>0</v>
      </c>
      <c r="E152" s="20">
        <f t="shared" ca="1" si="30"/>
        <v>0</v>
      </c>
      <c r="F152" s="20">
        <f t="shared" ca="1" si="30"/>
        <v>0</v>
      </c>
      <c r="G152" s="20">
        <f t="shared" ca="1" si="30"/>
        <v>0</v>
      </c>
      <c r="H152" s="20">
        <f t="shared" ca="1" si="30"/>
        <v>0</v>
      </c>
      <c r="I152" s="20">
        <f t="shared" ca="1" si="30"/>
        <v>0</v>
      </c>
      <c r="J152" s="26">
        <f t="shared" ca="1" si="30"/>
        <v>0</v>
      </c>
      <c r="K152" s="27">
        <f ca="1">IFERROR(VLOOKUP($A152,FInal_Dealer,MATCH(K$3,'Final Dealer Work'!$B$2:$M$2,0),0),0)</f>
        <v>0</v>
      </c>
      <c r="L152" s="20">
        <f ca="1">IFERROR(VLOOKUP($A152,FInal_Dealer,MATCH(L$3,'Final Dealer Work'!$B$2:$M$2,0),0),0)</f>
        <v>0</v>
      </c>
      <c r="M152" s="20">
        <f ca="1">IFERROR(VLOOKUP($A152,FInal_Dealer,MATCH(M$3,'Final Dealer Work'!$B$2:$M$2,0),0),0)</f>
        <v>0</v>
      </c>
      <c r="N152" s="20">
        <f ca="1">IFERROR(VLOOKUP($A152,FInal_Dealer,MATCH(N$3,'Final Dealer Work'!$B$2:$M$2,0),0),0)</f>
        <v>0</v>
      </c>
      <c r="O152" s="20">
        <f ca="1">IFERROR(VLOOKUP($A152,FInal_Dealer,MATCH(O$3,'Final Dealer Work'!$B$2:$M$2,0),0),0)</f>
        <v>0</v>
      </c>
      <c r="P152" s="20">
        <f ca="1">IFERROR(VLOOKUP($A152,FInal_Dealer,MATCH(P$3,'Final Dealer Work'!$B$2:$M$2,0),0),0)</f>
        <v>0</v>
      </c>
      <c r="Q152" s="20">
        <f ca="1">IFERROR(VLOOKUP($A152,FInal_Dealer,MATCH(Q$3,'Final Dealer Work'!$B$2:$M$2,0),0),0)</f>
        <v>0</v>
      </c>
      <c r="R152" s="20">
        <f ca="1">IFERROR(VLOOKUP($A152,FInal_Dealer,MATCH(R$3,'Final Dealer Work'!$B$2:$M$2,0),0),0)</f>
        <v>0</v>
      </c>
      <c r="S152" s="26">
        <f ca="1">IFERROR(VLOOKUP($A152,FInal_Dealer,MATCH(S$3,'Final Dealer Work'!$B$2:$M$2,0),0),0)</f>
        <v>0</v>
      </c>
      <c r="T152" s="20">
        <f t="shared" ca="1" si="25"/>
        <v>0</v>
      </c>
      <c r="U152" s="20">
        <f t="shared" ca="1" si="26"/>
        <v>0</v>
      </c>
      <c r="V152" s="20">
        <f t="shared" ca="1" si="27"/>
        <v>0</v>
      </c>
      <c r="W152" s="20">
        <f t="shared" ca="1" si="19"/>
        <v>0</v>
      </c>
      <c r="X152" s="20">
        <f t="shared" ca="1" si="20"/>
        <v>0</v>
      </c>
      <c r="Y152" s="20">
        <f t="shared" ca="1" si="21"/>
        <v>0</v>
      </c>
      <c r="Z152" s="20">
        <f t="shared" ca="1" si="22"/>
        <v>0</v>
      </c>
      <c r="AA152" s="20">
        <f t="shared" ca="1" si="23"/>
        <v>0</v>
      </c>
      <c r="AB152" s="20">
        <f t="shared" ca="1" si="24"/>
        <v>0</v>
      </c>
      <c r="AC152" s="17" t="str">
        <f t="shared" ca="1" si="29"/>
        <v>Ok</v>
      </c>
    </row>
    <row r="153" spans="1:29" x14ac:dyDescent="0.3">
      <c r="A153" s="17"/>
      <c r="B153" s="20">
        <f t="shared" ca="1" si="30"/>
        <v>0</v>
      </c>
      <c r="C153" s="20">
        <f t="shared" ca="1" si="30"/>
        <v>0</v>
      </c>
      <c r="D153" s="20">
        <f t="shared" ca="1" si="30"/>
        <v>0</v>
      </c>
      <c r="E153" s="20">
        <f t="shared" ca="1" si="30"/>
        <v>0</v>
      </c>
      <c r="F153" s="20">
        <f t="shared" ca="1" si="30"/>
        <v>0</v>
      </c>
      <c r="G153" s="20">
        <f t="shared" ca="1" si="30"/>
        <v>0</v>
      </c>
      <c r="H153" s="20">
        <f t="shared" ca="1" si="30"/>
        <v>0</v>
      </c>
      <c r="I153" s="20">
        <f t="shared" ca="1" si="30"/>
        <v>0</v>
      </c>
      <c r="J153" s="26">
        <f t="shared" ca="1" si="30"/>
        <v>0</v>
      </c>
      <c r="K153" s="27">
        <f ca="1">IFERROR(VLOOKUP($A153,FInal_Dealer,MATCH(K$3,'Final Dealer Work'!$B$2:$M$2,0),0),0)</f>
        <v>0</v>
      </c>
      <c r="L153" s="20">
        <f ca="1">IFERROR(VLOOKUP($A153,FInal_Dealer,MATCH(L$3,'Final Dealer Work'!$B$2:$M$2,0),0),0)</f>
        <v>0</v>
      </c>
      <c r="M153" s="20">
        <f ca="1">IFERROR(VLOOKUP($A153,FInal_Dealer,MATCH(M$3,'Final Dealer Work'!$B$2:$M$2,0),0),0)</f>
        <v>0</v>
      </c>
      <c r="N153" s="20">
        <f ca="1">IFERROR(VLOOKUP($A153,FInal_Dealer,MATCH(N$3,'Final Dealer Work'!$B$2:$M$2,0),0),0)</f>
        <v>0</v>
      </c>
      <c r="O153" s="20">
        <f ca="1">IFERROR(VLOOKUP($A153,FInal_Dealer,MATCH(O$3,'Final Dealer Work'!$B$2:$M$2,0),0),0)</f>
        <v>0</v>
      </c>
      <c r="P153" s="20">
        <f ca="1">IFERROR(VLOOKUP($A153,FInal_Dealer,MATCH(P$3,'Final Dealer Work'!$B$2:$M$2,0),0),0)</f>
        <v>0</v>
      </c>
      <c r="Q153" s="20">
        <f ca="1">IFERROR(VLOOKUP($A153,FInal_Dealer,MATCH(Q$3,'Final Dealer Work'!$B$2:$M$2,0),0),0)</f>
        <v>0</v>
      </c>
      <c r="R153" s="20">
        <f ca="1">IFERROR(VLOOKUP($A153,FInal_Dealer,MATCH(R$3,'Final Dealer Work'!$B$2:$M$2,0),0),0)</f>
        <v>0</v>
      </c>
      <c r="S153" s="26">
        <f ca="1">IFERROR(VLOOKUP($A153,FInal_Dealer,MATCH(S$3,'Final Dealer Work'!$B$2:$M$2,0),0),0)</f>
        <v>0</v>
      </c>
      <c r="T153" s="20">
        <f t="shared" ca="1" si="25"/>
        <v>0</v>
      </c>
      <c r="U153" s="20">
        <f t="shared" ca="1" si="26"/>
        <v>0</v>
      </c>
      <c r="V153" s="20">
        <f t="shared" ca="1" si="27"/>
        <v>0</v>
      </c>
      <c r="W153" s="20">
        <f t="shared" ca="1" si="19"/>
        <v>0</v>
      </c>
      <c r="X153" s="20">
        <f t="shared" ca="1" si="20"/>
        <v>0</v>
      </c>
      <c r="Y153" s="20">
        <f t="shared" ca="1" si="21"/>
        <v>0</v>
      </c>
      <c r="Z153" s="20">
        <f t="shared" ca="1" si="22"/>
        <v>0</v>
      </c>
      <c r="AA153" s="20">
        <f t="shared" ca="1" si="23"/>
        <v>0</v>
      </c>
      <c r="AB153" s="20">
        <f t="shared" ca="1" si="24"/>
        <v>0</v>
      </c>
      <c r="AC153" s="17" t="str">
        <f t="shared" ca="1" si="29"/>
        <v>Ok</v>
      </c>
    </row>
    <row r="154" spans="1:29" x14ac:dyDescent="0.3">
      <c r="A154" s="17"/>
      <c r="B154" s="20">
        <f t="shared" ca="1" si="30"/>
        <v>0</v>
      </c>
      <c r="C154" s="20">
        <f t="shared" ca="1" si="30"/>
        <v>0</v>
      </c>
      <c r="D154" s="20">
        <f t="shared" ca="1" si="30"/>
        <v>0</v>
      </c>
      <c r="E154" s="20">
        <f t="shared" ca="1" si="30"/>
        <v>0</v>
      </c>
      <c r="F154" s="20">
        <f t="shared" ca="1" si="30"/>
        <v>0</v>
      </c>
      <c r="G154" s="20">
        <f t="shared" ca="1" si="30"/>
        <v>0</v>
      </c>
      <c r="H154" s="20">
        <f t="shared" ca="1" si="30"/>
        <v>0</v>
      </c>
      <c r="I154" s="20">
        <f t="shared" ca="1" si="30"/>
        <v>0</v>
      </c>
      <c r="J154" s="26">
        <f t="shared" ca="1" si="30"/>
        <v>0</v>
      </c>
      <c r="K154" s="27">
        <f ca="1">IFERROR(VLOOKUP($A154,FInal_Dealer,MATCH(K$3,'Final Dealer Work'!$B$2:$M$2,0),0),0)</f>
        <v>0</v>
      </c>
      <c r="L154" s="20">
        <f ca="1">IFERROR(VLOOKUP($A154,FInal_Dealer,MATCH(L$3,'Final Dealer Work'!$B$2:$M$2,0),0),0)</f>
        <v>0</v>
      </c>
      <c r="M154" s="20">
        <f ca="1">IFERROR(VLOOKUP($A154,FInal_Dealer,MATCH(M$3,'Final Dealer Work'!$B$2:$M$2,0),0),0)</f>
        <v>0</v>
      </c>
      <c r="N154" s="20">
        <f ca="1">IFERROR(VLOOKUP($A154,FInal_Dealer,MATCH(N$3,'Final Dealer Work'!$B$2:$M$2,0),0),0)</f>
        <v>0</v>
      </c>
      <c r="O154" s="20">
        <f ca="1">IFERROR(VLOOKUP($A154,FInal_Dealer,MATCH(O$3,'Final Dealer Work'!$B$2:$M$2,0),0),0)</f>
        <v>0</v>
      </c>
      <c r="P154" s="20">
        <f ca="1">IFERROR(VLOOKUP($A154,FInal_Dealer,MATCH(P$3,'Final Dealer Work'!$B$2:$M$2,0),0),0)</f>
        <v>0</v>
      </c>
      <c r="Q154" s="20">
        <f ca="1">IFERROR(VLOOKUP($A154,FInal_Dealer,MATCH(Q$3,'Final Dealer Work'!$B$2:$M$2,0),0),0)</f>
        <v>0</v>
      </c>
      <c r="R154" s="20">
        <f ca="1">IFERROR(VLOOKUP($A154,FInal_Dealer,MATCH(R$3,'Final Dealer Work'!$B$2:$M$2,0),0),0)</f>
        <v>0</v>
      </c>
      <c r="S154" s="26">
        <f ca="1">IFERROR(VLOOKUP($A154,FInal_Dealer,MATCH(S$3,'Final Dealer Work'!$B$2:$M$2,0),0),0)</f>
        <v>0</v>
      </c>
      <c r="T154" s="20">
        <f t="shared" ca="1" si="25"/>
        <v>0</v>
      </c>
      <c r="U154" s="20">
        <f t="shared" ca="1" si="26"/>
        <v>0</v>
      </c>
      <c r="V154" s="20">
        <f t="shared" ca="1" si="27"/>
        <v>0</v>
      </c>
      <c r="W154" s="20">
        <f t="shared" ca="1" si="19"/>
        <v>0</v>
      </c>
      <c r="X154" s="20">
        <f t="shared" ca="1" si="20"/>
        <v>0</v>
      </c>
      <c r="Y154" s="20">
        <f t="shared" ca="1" si="21"/>
        <v>0</v>
      </c>
      <c r="Z154" s="20">
        <f t="shared" ca="1" si="22"/>
        <v>0</v>
      </c>
      <c r="AA154" s="20">
        <f t="shared" ca="1" si="23"/>
        <v>0</v>
      </c>
      <c r="AB154" s="20">
        <f t="shared" ca="1" si="24"/>
        <v>0</v>
      </c>
      <c r="AC154" s="17" t="str">
        <f t="shared" ca="1" si="29"/>
        <v>Ok</v>
      </c>
    </row>
    <row r="155" spans="1:29" x14ac:dyDescent="0.3">
      <c r="A155" s="17"/>
      <c r="B155" s="20">
        <f t="shared" ca="1" si="30"/>
        <v>0</v>
      </c>
      <c r="C155" s="20">
        <f t="shared" ca="1" si="30"/>
        <v>0</v>
      </c>
      <c r="D155" s="20">
        <f t="shared" ca="1" si="30"/>
        <v>0</v>
      </c>
      <c r="E155" s="20">
        <f t="shared" ca="1" si="30"/>
        <v>0</v>
      </c>
      <c r="F155" s="20">
        <f t="shared" ca="1" si="30"/>
        <v>0</v>
      </c>
      <c r="G155" s="20">
        <f t="shared" ca="1" si="30"/>
        <v>0</v>
      </c>
      <c r="H155" s="20">
        <f t="shared" ca="1" si="30"/>
        <v>0</v>
      </c>
      <c r="I155" s="20">
        <f t="shared" ca="1" si="30"/>
        <v>0</v>
      </c>
      <c r="J155" s="26">
        <f t="shared" ca="1" si="30"/>
        <v>0</v>
      </c>
      <c r="K155" s="27">
        <f ca="1">IFERROR(VLOOKUP($A155,FInal_Dealer,MATCH(K$3,'Final Dealer Work'!$B$2:$M$2,0),0),0)</f>
        <v>0</v>
      </c>
      <c r="L155" s="20">
        <f ca="1">IFERROR(VLOOKUP($A155,FInal_Dealer,MATCH(L$3,'Final Dealer Work'!$B$2:$M$2,0),0),0)</f>
        <v>0</v>
      </c>
      <c r="M155" s="20">
        <f ca="1">IFERROR(VLOOKUP($A155,FInal_Dealer,MATCH(M$3,'Final Dealer Work'!$B$2:$M$2,0),0),0)</f>
        <v>0</v>
      </c>
      <c r="N155" s="20">
        <f ca="1">IFERROR(VLOOKUP($A155,FInal_Dealer,MATCH(N$3,'Final Dealer Work'!$B$2:$M$2,0),0),0)</f>
        <v>0</v>
      </c>
      <c r="O155" s="20">
        <f ca="1">IFERROR(VLOOKUP($A155,FInal_Dealer,MATCH(O$3,'Final Dealer Work'!$B$2:$M$2,0),0),0)</f>
        <v>0</v>
      </c>
      <c r="P155" s="20">
        <f ca="1">IFERROR(VLOOKUP($A155,FInal_Dealer,MATCH(P$3,'Final Dealer Work'!$B$2:$M$2,0),0),0)</f>
        <v>0</v>
      </c>
      <c r="Q155" s="20">
        <f ca="1">IFERROR(VLOOKUP($A155,FInal_Dealer,MATCH(Q$3,'Final Dealer Work'!$B$2:$M$2,0),0),0)</f>
        <v>0</v>
      </c>
      <c r="R155" s="20">
        <f ca="1">IFERROR(VLOOKUP($A155,FInal_Dealer,MATCH(R$3,'Final Dealer Work'!$B$2:$M$2,0),0),0)</f>
        <v>0</v>
      </c>
      <c r="S155" s="26">
        <f ca="1">IFERROR(VLOOKUP($A155,FInal_Dealer,MATCH(S$3,'Final Dealer Work'!$B$2:$M$2,0),0),0)</f>
        <v>0</v>
      </c>
      <c r="T155" s="20">
        <f t="shared" ca="1" si="25"/>
        <v>0</v>
      </c>
      <c r="U155" s="20">
        <f t="shared" ca="1" si="26"/>
        <v>0</v>
      </c>
      <c r="V155" s="20">
        <f t="shared" ca="1" si="27"/>
        <v>0</v>
      </c>
      <c r="W155" s="20">
        <f t="shared" ca="1" si="19"/>
        <v>0</v>
      </c>
      <c r="X155" s="20">
        <f t="shared" ca="1" si="20"/>
        <v>0</v>
      </c>
      <c r="Y155" s="20">
        <f t="shared" ca="1" si="21"/>
        <v>0</v>
      </c>
      <c r="Z155" s="20">
        <f t="shared" ca="1" si="22"/>
        <v>0</v>
      </c>
      <c r="AA155" s="20">
        <f t="shared" ca="1" si="23"/>
        <v>0</v>
      </c>
      <c r="AB155" s="20">
        <f t="shared" ca="1" si="24"/>
        <v>0</v>
      </c>
      <c r="AC155" s="17" t="str">
        <f t="shared" ca="1" si="29"/>
        <v>Ok</v>
      </c>
    </row>
    <row r="156" spans="1:29" x14ac:dyDescent="0.3">
      <c r="A156" s="17"/>
      <c r="B156" s="20">
        <f t="shared" ca="1" si="30"/>
        <v>0</v>
      </c>
      <c r="C156" s="20">
        <f t="shared" ca="1" si="30"/>
        <v>0</v>
      </c>
      <c r="D156" s="20">
        <f t="shared" ca="1" si="30"/>
        <v>0</v>
      </c>
      <c r="E156" s="20">
        <f t="shared" ca="1" si="30"/>
        <v>0</v>
      </c>
      <c r="F156" s="20">
        <f t="shared" ca="1" si="30"/>
        <v>0</v>
      </c>
      <c r="G156" s="20">
        <f t="shared" ca="1" si="30"/>
        <v>0</v>
      </c>
      <c r="H156" s="20">
        <f t="shared" ca="1" si="30"/>
        <v>0</v>
      </c>
      <c r="I156" s="20">
        <f t="shared" ca="1" si="30"/>
        <v>0</v>
      </c>
      <c r="J156" s="20">
        <f t="shared" ca="1" si="30"/>
        <v>0</v>
      </c>
      <c r="K156" s="27">
        <f ca="1">IFERROR(VLOOKUP($A156,FInal_Dealer,MATCH(K$3,'Final Dealer Work'!$B$2:$M$2,0),0),0)</f>
        <v>0</v>
      </c>
      <c r="L156" s="20">
        <f ca="1">IFERROR(VLOOKUP($A156,FInal_Dealer,MATCH(L$3,'Final Dealer Work'!$B$2:$M$2,0),0),0)</f>
        <v>0</v>
      </c>
      <c r="M156" s="20">
        <f ca="1">IFERROR(VLOOKUP($A156,FInal_Dealer,MATCH(M$3,'Final Dealer Work'!$B$2:$M$2,0),0),0)</f>
        <v>0</v>
      </c>
      <c r="N156" s="20">
        <f ca="1">IFERROR(VLOOKUP($A156,FInal_Dealer,MATCH(N$3,'Final Dealer Work'!$B$2:$M$2,0),0),0)</f>
        <v>0</v>
      </c>
      <c r="O156" s="20">
        <f ca="1">IFERROR(VLOOKUP($A156,FInal_Dealer,MATCH(O$3,'Final Dealer Work'!$B$2:$M$2,0),0),0)</f>
        <v>0</v>
      </c>
      <c r="P156" s="20">
        <f ca="1">IFERROR(VLOOKUP($A156,FInal_Dealer,MATCH(P$3,'Final Dealer Work'!$B$2:$M$2,0),0),0)</f>
        <v>0</v>
      </c>
      <c r="Q156" s="20">
        <f ca="1">IFERROR(VLOOKUP($A156,FInal_Dealer,MATCH(Q$3,'Final Dealer Work'!$B$2:$M$2,0),0),0)</f>
        <v>0</v>
      </c>
      <c r="R156" s="20">
        <f ca="1">IFERROR(VLOOKUP($A156,FInal_Dealer,MATCH(R$3,'Final Dealer Work'!$B$2:$M$2,0),0),0)</f>
        <v>0</v>
      </c>
      <c r="S156" s="26">
        <f ca="1">IFERROR(VLOOKUP($A156,FInal_Dealer,MATCH(S$3,'Final Dealer Work'!$B$2:$M$2,0),0),0)</f>
        <v>0</v>
      </c>
      <c r="T156" s="20">
        <f t="shared" ca="1" si="25"/>
        <v>0</v>
      </c>
      <c r="U156" s="20">
        <f t="shared" ca="1" si="26"/>
        <v>0</v>
      </c>
      <c r="V156" s="20">
        <f t="shared" ca="1" si="27"/>
        <v>0</v>
      </c>
      <c r="W156" s="20">
        <f t="shared" ca="1" si="19"/>
        <v>0</v>
      </c>
      <c r="X156" s="20">
        <f t="shared" ca="1" si="20"/>
        <v>0</v>
      </c>
      <c r="Y156" s="20">
        <f t="shared" ca="1" si="21"/>
        <v>0</v>
      </c>
      <c r="Z156" s="20">
        <f t="shared" ca="1" si="22"/>
        <v>0</v>
      </c>
      <c r="AA156" s="20">
        <f t="shared" ca="1" si="23"/>
        <v>0</v>
      </c>
      <c r="AB156" s="20">
        <f t="shared" ca="1" si="24"/>
        <v>0</v>
      </c>
      <c r="AC156" s="17" t="str">
        <f t="shared" ca="1" si="29"/>
        <v>Ok</v>
      </c>
    </row>
    <row r="157" spans="1:29" x14ac:dyDescent="0.3">
      <c r="A157" s="17"/>
      <c r="B157" s="20">
        <f t="shared" ca="1" si="30"/>
        <v>0</v>
      </c>
      <c r="C157" s="20">
        <f t="shared" ca="1" si="30"/>
        <v>0</v>
      </c>
      <c r="D157" s="20">
        <f t="shared" ca="1" si="30"/>
        <v>0</v>
      </c>
      <c r="E157" s="20">
        <f t="shared" ca="1" si="30"/>
        <v>0</v>
      </c>
      <c r="F157" s="20">
        <f t="shared" ca="1" si="30"/>
        <v>0</v>
      </c>
      <c r="G157" s="20">
        <f t="shared" ca="1" si="30"/>
        <v>0</v>
      </c>
      <c r="H157" s="20">
        <f t="shared" ca="1" si="30"/>
        <v>0</v>
      </c>
      <c r="I157" s="20">
        <f t="shared" ca="1" si="30"/>
        <v>0</v>
      </c>
      <c r="J157" s="26">
        <f t="shared" ca="1" si="30"/>
        <v>0</v>
      </c>
      <c r="K157" s="27">
        <f ca="1">IFERROR(VLOOKUP($A157,FInal_Dealer,MATCH(K$3,'Final Dealer Work'!$B$2:$M$2,0),0),0)</f>
        <v>0</v>
      </c>
      <c r="L157" s="20">
        <f ca="1">IFERROR(VLOOKUP($A157,FInal_Dealer,MATCH(L$3,'Final Dealer Work'!$B$2:$M$2,0),0),0)</f>
        <v>0</v>
      </c>
      <c r="M157" s="20">
        <f ca="1">IFERROR(VLOOKUP($A157,FInal_Dealer,MATCH(M$3,'Final Dealer Work'!$B$2:$M$2,0),0),0)</f>
        <v>0</v>
      </c>
      <c r="N157" s="20">
        <f ca="1">IFERROR(VLOOKUP($A157,FInal_Dealer,MATCH(N$3,'Final Dealer Work'!$B$2:$M$2,0),0),0)</f>
        <v>0</v>
      </c>
      <c r="O157" s="20">
        <f ca="1">IFERROR(VLOOKUP($A157,FInal_Dealer,MATCH(O$3,'Final Dealer Work'!$B$2:$M$2,0),0),0)</f>
        <v>0</v>
      </c>
      <c r="P157" s="20">
        <f ca="1">IFERROR(VLOOKUP($A157,FInal_Dealer,MATCH(P$3,'Final Dealer Work'!$B$2:$M$2,0),0),0)</f>
        <v>0</v>
      </c>
      <c r="Q157" s="20">
        <f ca="1">IFERROR(VLOOKUP($A157,FInal_Dealer,MATCH(Q$3,'Final Dealer Work'!$B$2:$M$2,0),0),0)</f>
        <v>0</v>
      </c>
      <c r="R157" s="20">
        <f ca="1">IFERROR(VLOOKUP($A157,FInal_Dealer,MATCH(R$3,'Final Dealer Work'!$B$2:$M$2,0),0),0)</f>
        <v>0</v>
      </c>
      <c r="S157" s="26">
        <f ca="1">IFERROR(VLOOKUP($A157,FInal_Dealer,MATCH(S$3,'Final Dealer Work'!$B$2:$M$2,0),0),0)</f>
        <v>0</v>
      </c>
      <c r="T157" s="20">
        <f t="shared" ca="1" si="25"/>
        <v>0</v>
      </c>
      <c r="U157" s="20">
        <f t="shared" ca="1" si="26"/>
        <v>0</v>
      </c>
      <c r="V157" s="20">
        <f t="shared" ca="1" si="27"/>
        <v>0</v>
      </c>
      <c r="W157" s="20">
        <f t="shared" ca="1" si="19"/>
        <v>0</v>
      </c>
      <c r="X157" s="20">
        <f t="shared" ca="1" si="20"/>
        <v>0</v>
      </c>
      <c r="Y157" s="20">
        <f t="shared" ca="1" si="21"/>
        <v>0</v>
      </c>
      <c r="Z157" s="20">
        <f t="shared" ca="1" si="22"/>
        <v>0</v>
      </c>
      <c r="AA157" s="20">
        <f t="shared" ca="1" si="23"/>
        <v>0</v>
      </c>
      <c r="AB157" s="20">
        <f t="shared" ca="1" si="24"/>
        <v>0</v>
      </c>
      <c r="AC157" s="17" t="str">
        <f t="shared" ca="1" si="29"/>
        <v>Ok</v>
      </c>
    </row>
    <row r="158" spans="1:29" x14ac:dyDescent="0.3">
      <c r="A158" s="17"/>
      <c r="B158" s="20">
        <f t="shared" ca="1" si="30"/>
        <v>0</v>
      </c>
      <c r="C158" s="20">
        <f t="shared" ca="1" si="30"/>
        <v>0</v>
      </c>
      <c r="D158" s="20">
        <f t="shared" ca="1" si="30"/>
        <v>0</v>
      </c>
      <c r="E158" s="20">
        <f t="shared" ca="1" si="30"/>
        <v>0</v>
      </c>
      <c r="F158" s="20">
        <f t="shared" ca="1" si="30"/>
        <v>0</v>
      </c>
      <c r="G158" s="20">
        <f t="shared" ca="1" si="30"/>
        <v>0</v>
      </c>
      <c r="H158" s="20">
        <f t="shared" ca="1" si="30"/>
        <v>0</v>
      </c>
      <c r="I158" s="20">
        <f t="shared" ca="1" si="30"/>
        <v>0</v>
      </c>
      <c r="J158" s="26">
        <f t="shared" ca="1" si="30"/>
        <v>0</v>
      </c>
      <c r="K158" s="27">
        <f ca="1">IFERROR(VLOOKUP($A158,FInal_Dealer,MATCH(K$3,'Final Dealer Work'!$B$2:$M$2,0),0),0)</f>
        <v>0</v>
      </c>
      <c r="L158" s="20">
        <f ca="1">IFERROR(VLOOKUP($A158,FInal_Dealer,MATCH(L$3,'Final Dealer Work'!$B$2:$M$2,0),0),0)</f>
        <v>0</v>
      </c>
      <c r="M158" s="20">
        <f ca="1">IFERROR(VLOOKUP($A158,FInal_Dealer,MATCH(M$3,'Final Dealer Work'!$B$2:$M$2,0),0),0)</f>
        <v>0</v>
      </c>
      <c r="N158" s="20">
        <f ca="1">IFERROR(VLOOKUP($A158,FInal_Dealer,MATCH(N$3,'Final Dealer Work'!$B$2:$M$2,0),0),0)</f>
        <v>0</v>
      </c>
      <c r="O158" s="20">
        <f ca="1">IFERROR(VLOOKUP($A158,FInal_Dealer,MATCH(O$3,'Final Dealer Work'!$B$2:$M$2,0),0),0)</f>
        <v>0</v>
      </c>
      <c r="P158" s="20">
        <f ca="1">IFERROR(VLOOKUP($A158,FInal_Dealer,MATCH(P$3,'Final Dealer Work'!$B$2:$M$2,0),0),0)</f>
        <v>0</v>
      </c>
      <c r="Q158" s="20">
        <f ca="1">IFERROR(VLOOKUP($A158,FInal_Dealer,MATCH(Q$3,'Final Dealer Work'!$B$2:$M$2,0),0),0)</f>
        <v>0</v>
      </c>
      <c r="R158" s="20">
        <f ca="1">IFERROR(VLOOKUP($A158,FInal_Dealer,MATCH(R$3,'Final Dealer Work'!$B$2:$M$2,0),0),0)</f>
        <v>0</v>
      </c>
      <c r="S158" s="26">
        <f ca="1">IFERROR(VLOOKUP($A158,FInal_Dealer,MATCH(S$3,'Final Dealer Work'!$B$2:$M$2,0),0),0)</f>
        <v>0</v>
      </c>
      <c r="T158" s="20">
        <f t="shared" ca="1" si="25"/>
        <v>0</v>
      </c>
      <c r="U158" s="20">
        <f t="shared" ca="1" si="26"/>
        <v>0</v>
      </c>
      <c r="V158" s="20">
        <f t="shared" ca="1" si="27"/>
        <v>0</v>
      </c>
      <c r="W158" s="20">
        <f t="shared" ca="1" si="19"/>
        <v>0</v>
      </c>
      <c r="X158" s="20">
        <f t="shared" ca="1" si="20"/>
        <v>0</v>
      </c>
      <c r="Y158" s="20">
        <f t="shared" ca="1" si="21"/>
        <v>0</v>
      </c>
      <c r="Z158" s="20">
        <f t="shared" ca="1" si="22"/>
        <v>0</v>
      </c>
      <c r="AA158" s="20">
        <f t="shared" ca="1" si="23"/>
        <v>0</v>
      </c>
      <c r="AB158" s="20">
        <f t="shared" ca="1" si="24"/>
        <v>0</v>
      </c>
      <c r="AC158" s="17" t="str">
        <f t="shared" ca="1" si="29"/>
        <v>Ok</v>
      </c>
    </row>
    <row r="159" spans="1:29" x14ac:dyDescent="0.3">
      <c r="A159" s="17"/>
      <c r="B159" s="20">
        <f t="shared" ca="1" si="30"/>
        <v>0</v>
      </c>
      <c r="C159" s="20">
        <f t="shared" ca="1" si="30"/>
        <v>0</v>
      </c>
      <c r="D159" s="20">
        <f t="shared" ca="1" si="30"/>
        <v>0</v>
      </c>
      <c r="E159" s="20">
        <f t="shared" ca="1" si="30"/>
        <v>0</v>
      </c>
      <c r="F159" s="20">
        <f t="shared" ca="1" si="30"/>
        <v>0</v>
      </c>
      <c r="G159" s="20">
        <f t="shared" ca="1" si="30"/>
        <v>0</v>
      </c>
      <c r="H159" s="20">
        <f t="shared" ca="1" si="30"/>
        <v>0</v>
      </c>
      <c r="I159" s="20">
        <f t="shared" ca="1" si="30"/>
        <v>0</v>
      </c>
      <c r="J159" s="26">
        <f t="shared" ca="1" si="30"/>
        <v>0</v>
      </c>
      <c r="K159" s="27">
        <f ca="1">IFERROR(VLOOKUP($A159,FInal_Dealer,MATCH(K$3,'Final Dealer Work'!$B$2:$M$2,0),0),0)</f>
        <v>0</v>
      </c>
      <c r="L159" s="20">
        <f ca="1">IFERROR(VLOOKUP($A159,FInal_Dealer,MATCH(L$3,'Final Dealer Work'!$B$2:$M$2,0),0),0)</f>
        <v>0</v>
      </c>
      <c r="M159" s="20">
        <f ca="1">IFERROR(VLOOKUP($A159,FInal_Dealer,MATCH(M$3,'Final Dealer Work'!$B$2:$M$2,0),0),0)</f>
        <v>0</v>
      </c>
      <c r="N159" s="20">
        <f ca="1">IFERROR(VLOOKUP($A159,FInal_Dealer,MATCH(N$3,'Final Dealer Work'!$B$2:$M$2,0),0),0)</f>
        <v>0</v>
      </c>
      <c r="O159" s="20">
        <f ca="1">IFERROR(VLOOKUP($A159,FInal_Dealer,MATCH(O$3,'Final Dealer Work'!$B$2:$M$2,0),0),0)</f>
        <v>0</v>
      </c>
      <c r="P159" s="20">
        <f ca="1">IFERROR(VLOOKUP($A159,FInal_Dealer,MATCH(P$3,'Final Dealer Work'!$B$2:$M$2,0),0),0)</f>
        <v>0</v>
      </c>
      <c r="Q159" s="20">
        <f ca="1">IFERROR(VLOOKUP($A159,FInal_Dealer,MATCH(Q$3,'Final Dealer Work'!$B$2:$M$2,0),0),0)</f>
        <v>0</v>
      </c>
      <c r="R159" s="20">
        <f ca="1">IFERROR(VLOOKUP($A159,FInal_Dealer,MATCH(R$3,'Final Dealer Work'!$B$2:$M$2,0),0),0)</f>
        <v>0</v>
      </c>
      <c r="S159" s="26">
        <f ca="1">IFERROR(VLOOKUP($A159,FInal_Dealer,MATCH(S$3,'Final Dealer Work'!$B$2:$M$2,0),0),0)</f>
        <v>0</v>
      </c>
      <c r="T159" s="20">
        <f t="shared" ca="1" si="25"/>
        <v>0</v>
      </c>
      <c r="U159" s="20">
        <f t="shared" ca="1" si="26"/>
        <v>0</v>
      </c>
      <c r="V159" s="20">
        <f t="shared" ca="1" si="27"/>
        <v>0</v>
      </c>
      <c r="W159" s="20">
        <f t="shared" ca="1" si="19"/>
        <v>0</v>
      </c>
      <c r="X159" s="20">
        <f t="shared" ca="1" si="20"/>
        <v>0</v>
      </c>
      <c r="Y159" s="20">
        <f t="shared" ca="1" si="21"/>
        <v>0</v>
      </c>
      <c r="Z159" s="20">
        <f t="shared" ca="1" si="22"/>
        <v>0</v>
      </c>
      <c r="AA159" s="20">
        <f t="shared" ca="1" si="23"/>
        <v>0</v>
      </c>
      <c r="AB159" s="20">
        <f t="shared" ca="1" si="24"/>
        <v>0</v>
      </c>
      <c r="AC159" s="17" t="str">
        <f t="shared" ca="1" si="29"/>
        <v>Ok</v>
      </c>
    </row>
    <row r="160" spans="1:29" x14ac:dyDescent="0.3">
      <c r="A160" s="17"/>
      <c r="B160" s="20">
        <f t="shared" ca="1" si="30"/>
        <v>0</v>
      </c>
      <c r="C160" s="20">
        <f t="shared" ca="1" si="30"/>
        <v>0</v>
      </c>
      <c r="D160" s="20">
        <f t="shared" ca="1" si="30"/>
        <v>0</v>
      </c>
      <c r="E160" s="20">
        <f t="shared" ca="1" si="30"/>
        <v>0</v>
      </c>
      <c r="F160" s="20">
        <f t="shared" ca="1" si="30"/>
        <v>0</v>
      </c>
      <c r="G160" s="20">
        <f t="shared" ca="1" si="30"/>
        <v>0</v>
      </c>
      <c r="H160" s="20">
        <f t="shared" ca="1" si="30"/>
        <v>0</v>
      </c>
      <c r="I160" s="20">
        <f t="shared" ca="1" si="30"/>
        <v>0</v>
      </c>
      <c r="J160" s="26">
        <f t="shared" ca="1" si="30"/>
        <v>0</v>
      </c>
      <c r="K160" s="27">
        <f ca="1">IFERROR(VLOOKUP($A160,FInal_Dealer,MATCH(K$3,'Final Dealer Work'!$B$2:$M$2,0),0),0)</f>
        <v>0</v>
      </c>
      <c r="L160" s="20">
        <f ca="1">IFERROR(VLOOKUP($A160,FInal_Dealer,MATCH(L$3,'Final Dealer Work'!$B$2:$M$2,0),0),0)</f>
        <v>0</v>
      </c>
      <c r="M160" s="20">
        <f ca="1">IFERROR(VLOOKUP($A160,FInal_Dealer,MATCH(M$3,'Final Dealer Work'!$B$2:$M$2,0),0),0)</f>
        <v>0</v>
      </c>
      <c r="N160" s="20">
        <f ca="1">IFERROR(VLOOKUP($A160,FInal_Dealer,MATCH(N$3,'Final Dealer Work'!$B$2:$M$2,0),0),0)</f>
        <v>0</v>
      </c>
      <c r="O160" s="20">
        <f ca="1">IFERROR(VLOOKUP($A160,FInal_Dealer,MATCH(O$3,'Final Dealer Work'!$B$2:$M$2,0),0),0)</f>
        <v>0</v>
      </c>
      <c r="P160" s="20">
        <f ca="1">IFERROR(VLOOKUP($A160,FInal_Dealer,MATCH(P$3,'Final Dealer Work'!$B$2:$M$2,0),0),0)</f>
        <v>0</v>
      </c>
      <c r="Q160" s="20">
        <f ca="1">IFERROR(VLOOKUP($A160,FInal_Dealer,MATCH(Q$3,'Final Dealer Work'!$B$2:$M$2,0),0),0)</f>
        <v>0</v>
      </c>
      <c r="R160" s="20">
        <f ca="1">IFERROR(VLOOKUP($A160,FInal_Dealer,MATCH(R$3,'Final Dealer Work'!$B$2:$M$2,0),0),0)</f>
        <v>0</v>
      </c>
      <c r="S160" s="26">
        <f ca="1">IFERROR(VLOOKUP($A160,FInal_Dealer,MATCH(S$3,'Final Dealer Work'!$B$2:$M$2,0),0),0)</f>
        <v>0</v>
      </c>
      <c r="T160" s="20">
        <f t="shared" ca="1" si="25"/>
        <v>0</v>
      </c>
      <c r="U160" s="20">
        <f t="shared" ca="1" si="26"/>
        <v>0</v>
      </c>
      <c r="V160" s="20">
        <f t="shared" ca="1" si="27"/>
        <v>0</v>
      </c>
      <c r="W160" s="20">
        <f t="shared" ca="1" si="19"/>
        <v>0</v>
      </c>
      <c r="X160" s="20">
        <f t="shared" ca="1" si="20"/>
        <v>0</v>
      </c>
      <c r="Y160" s="20">
        <f t="shared" ca="1" si="21"/>
        <v>0</v>
      </c>
      <c r="Z160" s="20">
        <f t="shared" ca="1" si="22"/>
        <v>0</v>
      </c>
      <c r="AA160" s="20">
        <f t="shared" ca="1" si="23"/>
        <v>0</v>
      </c>
      <c r="AB160" s="20">
        <f t="shared" ca="1" si="24"/>
        <v>0</v>
      </c>
      <c r="AC160" s="17" t="str">
        <f t="shared" ca="1" si="29"/>
        <v>Ok</v>
      </c>
    </row>
    <row r="161" spans="1:29" x14ac:dyDescent="0.3">
      <c r="A161" s="17"/>
      <c r="B161" s="20">
        <f t="shared" ca="1" si="30"/>
        <v>0</v>
      </c>
      <c r="C161" s="20">
        <f t="shared" ca="1" si="30"/>
        <v>0</v>
      </c>
      <c r="D161" s="20">
        <f t="shared" ca="1" si="30"/>
        <v>0</v>
      </c>
      <c r="E161" s="20">
        <f t="shared" ca="1" si="30"/>
        <v>0</v>
      </c>
      <c r="F161" s="20">
        <f t="shared" ca="1" si="30"/>
        <v>0</v>
      </c>
      <c r="G161" s="20">
        <f t="shared" ca="1" si="30"/>
        <v>0</v>
      </c>
      <c r="H161" s="20">
        <f t="shared" ca="1" si="30"/>
        <v>0</v>
      </c>
      <c r="I161" s="20">
        <f t="shared" ca="1" si="30"/>
        <v>0</v>
      </c>
      <c r="J161" s="26">
        <f t="shared" ca="1" si="30"/>
        <v>0</v>
      </c>
      <c r="K161" s="27">
        <f ca="1">IFERROR(VLOOKUP($A161,FInal_Dealer,MATCH(K$3,'Final Dealer Work'!$B$2:$M$2,0),0),0)</f>
        <v>0</v>
      </c>
      <c r="L161" s="20">
        <f ca="1">IFERROR(VLOOKUP($A161,FInal_Dealer,MATCH(L$3,'Final Dealer Work'!$B$2:$M$2,0),0),0)</f>
        <v>0</v>
      </c>
      <c r="M161" s="20">
        <f ca="1">IFERROR(VLOOKUP($A161,FInal_Dealer,MATCH(M$3,'Final Dealer Work'!$B$2:$M$2,0),0),0)</f>
        <v>0</v>
      </c>
      <c r="N161" s="20">
        <f ca="1">IFERROR(VLOOKUP($A161,FInal_Dealer,MATCH(N$3,'Final Dealer Work'!$B$2:$M$2,0),0),0)</f>
        <v>0</v>
      </c>
      <c r="O161" s="20">
        <f ca="1">IFERROR(VLOOKUP($A161,FInal_Dealer,MATCH(O$3,'Final Dealer Work'!$B$2:$M$2,0),0),0)</f>
        <v>0</v>
      </c>
      <c r="P161" s="20">
        <f ca="1">IFERROR(VLOOKUP($A161,FInal_Dealer,MATCH(P$3,'Final Dealer Work'!$B$2:$M$2,0),0),0)</f>
        <v>0</v>
      </c>
      <c r="Q161" s="20">
        <f ca="1">IFERROR(VLOOKUP($A161,FInal_Dealer,MATCH(Q$3,'Final Dealer Work'!$B$2:$M$2,0),0),0)</f>
        <v>0</v>
      </c>
      <c r="R161" s="20">
        <f ca="1">IFERROR(VLOOKUP($A161,FInal_Dealer,MATCH(R$3,'Final Dealer Work'!$B$2:$M$2,0),0),0)</f>
        <v>0</v>
      </c>
      <c r="S161" s="26">
        <f ca="1">IFERROR(VLOOKUP($A161,FInal_Dealer,MATCH(S$3,'Final Dealer Work'!$B$2:$M$2,0),0),0)</f>
        <v>0</v>
      </c>
      <c r="T161" s="20">
        <f t="shared" ca="1" si="25"/>
        <v>0</v>
      </c>
      <c r="U161" s="20">
        <f t="shared" ca="1" si="26"/>
        <v>0</v>
      </c>
      <c r="V161" s="20">
        <f t="shared" ca="1" si="27"/>
        <v>0</v>
      </c>
      <c r="W161" s="20">
        <f t="shared" ca="1" si="19"/>
        <v>0</v>
      </c>
      <c r="X161" s="20">
        <f t="shared" ca="1" si="20"/>
        <v>0</v>
      </c>
      <c r="Y161" s="20">
        <f t="shared" ca="1" si="21"/>
        <v>0</v>
      </c>
      <c r="Z161" s="20">
        <f t="shared" ca="1" si="22"/>
        <v>0</v>
      </c>
      <c r="AA161" s="20">
        <f t="shared" ca="1" si="23"/>
        <v>0</v>
      </c>
      <c r="AB161" s="20">
        <f t="shared" ca="1" si="24"/>
        <v>0</v>
      </c>
      <c r="AC161" s="17" t="str">
        <f t="shared" ca="1" si="29"/>
        <v>Ok</v>
      </c>
    </row>
    <row r="162" spans="1:29" x14ac:dyDescent="0.3">
      <c r="A162" s="17"/>
      <c r="B162" s="20">
        <f t="shared" ca="1" si="30"/>
        <v>0</v>
      </c>
      <c r="C162" s="20">
        <f t="shared" ca="1" si="30"/>
        <v>0</v>
      </c>
      <c r="D162" s="20">
        <f t="shared" ca="1" si="30"/>
        <v>0</v>
      </c>
      <c r="E162" s="20">
        <f t="shared" ca="1" si="30"/>
        <v>0</v>
      </c>
      <c r="F162" s="20">
        <f t="shared" ca="1" si="30"/>
        <v>0</v>
      </c>
      <c r="G162" s="20">
        <f t="shared" ca="1" si="30"/>
        <v>0</v>
      </c>
      <c r="H162" s="20">
        <f t="shared" ca="1" si="30"/>
        <v>0</v>
      </c>
      <c r="I162" s="20">
        <f t="shared" ca="1" si="30"/>
        <v>0</v>
      </c>
      <c r="J162" s="26">
        <f t="shared" ca="1" si="30"/>
        <v>0</v>
      </c>
      <c r="K162" s="27">
        <f ca="1">IFERROR(VLOOKUP($A162,FInal_Dealer,MATCH(K$3,'Final Dealer Work'!$B$2:$M$2,0),0),0)</f>
        <v>0</v>
      </c>
      <c r="L162" s="20">
        <f ca="1">IFERROR(VLOOKUP($A162,FInal_Dealer,MATCH(L$3,'Final Dealer Work'!$B$2:$M$2,0),0),0)</f>
        <v>0</v>
      </c>
      <c r="M162" s="20">
        <f ca="1">IFERROR(VLOOKUP($A162,FInal_Dealer,MATCH(M$3,'Final Dealer Work'!$B$2:$M$2,0),0),0)</f>
        <v>0</v>
      </c>
      <c r="N162" s="20">
        <f ca="1">IFERROR(VLOOKUP($A162,FInal_Dealer,MATCH(N$3,'Final Dealer Work'!$B$2:$M$2,0),0),0)</f>
        <v>0</v>
      </c>
      <c r="O162" s="20">
        <f ca="1">IFERROR(VLOOKUP($A162,FInal_Dealer,MATCH(O$3,'Final Dealer Work'!$B$2:$M$2,0),0),0)</f>
        <v>0</v>
      </c>
      <c r="P162" s="20">
        <f ca="1">IFERROR(VLOOKUP($A162,FInal_Dealer,MATCH(P$3,'Final Dealer Work'!$B$2:$M$2,0),0),0)</f>
        <v>0</v>
      </c>
      <c r="Q162" s="20">
        <f ca="1">IFERROR(VLOOKUP($A162,FInal_Dealer,MATCH(Q$3,'Final Dealer Work'!$B$2:$M$2,0),0),0)</f>
        <v>0</v>
      </c>
      <c r="R162" s="20">
        <f ca="1">IFERROR(VLOOKUP($A162,FInal_Dealer,MATCH(R$3,'Final Dealer Work'!$B$2:$M$2,0),0),0)</f>
        <v>0</v>
      </c>
      <c r="S162" s="26">
        <f ca="1">IFERROR(VLOOKUP($A162,FInal_Dealer,MATCH(S$3,'Final Dealer Work'!$B$2:$M$2,0),0),0)</f>
        <v>0</v>
      </c>
      <c r="T162" s="20">
        <f t="shared" ca="1" si="25"/>
        <v>0</v>
      </c>
      <c r="U162" s="20">
        <f t="shared" ca="1" si="26"/>
        <v>0</v>
      </c>
      <c r="V162" s="20">
        <f t="shared" ca="1" si="27"/>
        <v>0</v>
      </c>
      <c r="W162" s="20">
        <f t="shared" ca="1" si="19"/>
        <v>0</v>
      </c>
      <c r="X162" s="20">
        <f t="shared" ca="1" si="20"/>
        <v>0</v>
      </c>
      <c r="Y162" s="20">
        <f t="shared" ca="1" si="21"/>
        <v>0</v>
      </c>
      <c r="Z162" s="20">
        <f t="shared" ca="1" si="22"/>
        <v>0</v>
      </c>
      <c r="AA162" s="20">
        <f t="shared" ca="1" si="23"/>
        <v>0</v>
      </c>
      <c r="AB162" s="20">
        <f t="shared" ca="1" si="24"/>
        <v>0</v>
      </c>
      <c r="AC162" s="17" t="str">
        <f t="shared" ca="1" si="29"/>
        <v>Ok</v>
      </c>
    </row>
    <row r="163" spans="1:29" x14ac:dyDescent="0.3">
      <c r="A163" s="17"/>
      <c r="B163" s="20">
        <f t="shared" ca="1" si="30"/>
        <v>0</v>
      </c>
      <c r="C163" s="20">
        <f t="shared" ca="1" si="30"/>
        <v>0</v>
      </c>
      <c r="D163" s="20">
        <f t="shared" ca="1" si="30"/>
        <v>0</v>
      </c>
      <c r="E163" s="20">
        <f t="shared" ca="1" si="30"/>
        <v>0</v>
      </c>
      <c r="F163" s="20">
        <f t="shared" ca="1" si="30"/>
        <v>0</v>
      </c>
      <c r="G163" s="20">
        <f t="shared" ca="1" si="30"/>
        <v>0</v>
      </c>
      <c r="H163" s="20">
        <f t="shared" ca="1" si="30"/>
        <v>0</v>
      </c>
      <c r="I163" s="20">
        <f t="shared" ca="1" si="30"/>
        <v>0</v>
      </c>
      <c r="J163" s="26">
        <f t="shared" ca="1" si="30"/>
        <v>0</v>
      </c>
      <c r="K163" s="27">
        <f ca="1">IFERROR(VLOOKUP($A163,FInal_Dealer,MATCH(K$3,'Final Dealer Work'!$B$2:$M$2,0),0),0)</f>
        <v>0</v>
      </c>
      <c r="L163" s="20">
        <f ca="1">IFERROR(VLOOKUP($A163,FInal_Dealer,MATCH(L$3,'Final Dealer Work'!$B$2:$M$2,0),0),0)</f>
        <v>0</v>
      </c>
      <c r="M163" s="20">
        <f ca="1">IFERROR(VLOOKUP($A163,FInal_Dealer,MATCH(M$3,'Final Dealer Work'!$B$2:$M$2,0),0),0)</f>
        <v>0</v>
      </c>
      <c r="N163" s="20">
        <f ca="1">IFERROR(VLOOKUP($A163,FInal_Dealer,MATCH(N$3,'Final Dealer Work'!$B$2:$M$2,0),0),0)</f>
        <v>0</v>
      </c>
      <c r="O163" s="20">
        <f ca="1">IFERROR(VLOOKUP($A163,FInal_Dealer,MATCH(O$3,'Final Dealer Work'!$B$2:$M$2,0),0),0)</f>
        <v>0</v>
      </c>
      <c r="P163" s="20">
        <f ca="1">IFERROR(VLOOKUP($A163,FInal_Dealer,MATCH(P$3,'Final Dealer Work'!$B$2:$M$2,0),0),0)</f>
        <v>0</v>
      </c>
      <c r="Q163" s="20">
        <f ca="1">IFERROR(VLOOKUP($A163,FInal_Dealer,MATCH(Q$3,'Final Dealer Work'!$B$2:$M$2,0),0),0)</f>
        <v>0</v>
      </c>
      <c r="R163" s="20">
        <f ca="1">IFERROR(VLOOKUP($A163,FInal_Dealer,MATCH(R$3,'Final Dealer Work'!$B$2:$M$2,0),0),0)</f>
        <v>0</v>
      </c>
      <c r="S163" s="26">
        <f ca="1">IFERROR(VLOOKUP($A163,FInal_Dealer,MATCH(S$3,'Final Dealer Work'!$B$2:$M$2,0),0),0)</f>
        <v>0</v>
      </c>
      <c r="T163" s="20">
        <f t="shared" ca="1" si="25"/>
        <v>0</v>
      </c>
      <c r="U163" s="20">
        <f t="shared" ca="1" si="26"/>
        <v>0</v>
      </c>
      <c r="V163" s="20">
        <f t="shared" ca="1" si="27"/>
        <v>0</v>
      </c>
      <c r="W163" s="20">
        <f t="shared" ca="1" si="19"/>
        <v>0</v>
      </c>
      <c r="X163" s="20">
        <f t="shared" ca="1" si="20"/>
        <v>0</v>
      </c>
      <c r="Y163" s="20">
        <f t="shared" ca="1" si="21"/>
        <v>0</v>
      </c>
      <c r="Z163" s="20">
        <f t="shared" ca="1" si="22"/>
        <v>0</v>
      </c>
      <c r="AA163" s="20">
        <f t="shared" ca="1" si="23"/>
        <v>0</v>
      </c>
      <c r="AB163" s="20">
        <f t="shared" ca="1" si="24"/>
        <v>0</v>
      </c>
      <c r="AC163" s="17" t="str">
        <f t="shared" ca="1" si="29"/>
        <v>Ok</v>
      </c>
    </row>
    <row r="164" spans="1:29" x14ac:dyDescent="0.3">
      <c r="A164" s="17"/>
      <c r="B164" s="20">
        <f t="shared" ca="1" si="30"/>
        <v>0</v>
      </c>
      <c r="C164" s="20">
        <f t="shared" ca="1" si="30"/>
        <v>0</v>
      </c>
      <c r="D164" s="20">
        <f t="shared" ca="1" si="30"/>
        <v>0</v>
      </c>
      <c r="E164" s="20">
        <f t="shared" ca="1" si="30"/>
        <v>0</v>
      </c>
      <c r="F164" s="20">
        <f t="shared" ca="1" si="30"/>
        <v>0</v>
      </c>
      <c r="G164" s="20">
        <f t="shared" ca="1" si="30"/>
        <v>0</v>
      </c>
      <c r="H164" s="20">
        <f t="shared" ca="1" si="30"/>
        <v>0</v>
      </c>
      <c r="I164" s="20">
        <f t="shared" ca="1" si="30"/>
        <v>0</v>
      </c>
      <c r="J164" s="26">
        <f t="shared" ca="1" si="30"/>
        <v>0</v>
      </c>
      <c r="K164" s="27">
        <f ca="1">IFERROR(VLOOKUP($A164,FInal_Dealer,MATCH(K$3,'Final Dealer Work'!$B$2:$M$2,0),0),0)</f>
        <v>0</v>
      </c>
      <c r="L164" s="20">
        <f ca="1">IFERROR(VLOOKUP($A164,FInal_Dealer,MATCH(L$3,'Final Dealer Work'!$B$2:$M$2,0),0),0)</f>
        <v>0</v>
      </c>
      <c r="M164" s="20">
        <f ca="1">IFERROR(VLOOKUP($A164,FInal_Dealer,MATCH(M$3,'Final Dealer Work'!$B$2:$M$2,0),0),0)</f>
        <v>0</v>
      </c>
      <c r="N164" s="20">
        <f ca="1">IFERROR(VLOOKUP($A164,FInal_Dealer,MATCH(N$3,'Final Dealer Work'!$B$2:$M$2,0),0),0)</f>
        <v>0</v>
      </c>
      <c r="O164" s="20">
        <f ca="1">IFERROR(VLOOKUP($A164,FInal_Dealer,MATCH(O$3,'Final Dealer Work'!$B$2:$M$2,0),0),0)</f>
        <v>0</v>
      </c>
      <c r="P164" s="20">
        <f ca="1">IFERROR(VLOOKUP($A164,FInal_Dealer,MATCH(P$3,'Final Dealer Work'!$B$2:$M$2,0),0),0)</f>
        <v>0</v>
      </c>
      <c r="Q164" s="20">
        <f ca="1">IFERROR(VLOOKUP($A164,FInal_Dealer,MATCH(Q$3,'Final Dealer Work'!$B$2:$M$2,0),0),0)</f>
        <v>0</v>
      </c>
      <c r="R164" s="20">
        <f ca="1">IFERROR(VLOOKUP($A164,FInal_Dealer,MATCH(R$3,'Final Dealer Work'!$B$2:$M$2,0),0),0)</f>
        <v>0</v>
      </c>
      <c r="S164" s="26">
        <f ca="1">IFERROR(VLOOKUP($A164,FInal_Dealer,MATCH(S$3,'Final Dealer Work'!$B$2:$M$2,0),0),0)</f>
        <v>0</v>
      </c>
      <c r="T164" s="20">
        <f t="shared" ca="1" si="25"/>
        <v>0</v>
      </c>
      <c r="U164" s="20">
        <f t="shared" ca="1" si="26"/>
        <v>0</v>
      </c>
      <c r="V164" s="20">
        <f t="shared" ca="1" si="27"/>
        <v>0</v>
      </c>
      <c r="W164" s="20">
        <f t="shared" ca="1" si="19"/>
        <v>0</v>
      </c>
      <c r="X164" s="20">
        <f t="shared" ca="1" si="20"/>
        <v>0</v>
      </c>
      <c r="Y164" s="20">
        <f t="shared" ca="1" si="21"/>
        <v>0</v>
      </c>
      <c r="Z164" s="20">
        <f t="shared" ca="1" si="22"/>
        <v>0</v>
      </c>
      <c r="AA164" s="20">
        <f t="shared" ca="1" si="23"/>
        <v>0</v>
      </c>
      <c r="AB164" s="20">
        <f t="shared" ca="1" si="24"/>
        <v>0</v>
      </c>
      <c r="AC164" s="17" t="str">
        <f t="shared" ca="1" si="29"/>
        <v>Ok</v>
      </c>
    </row>
    <row r="165" spans="1:29" x14ac:dyDescent="0.3">
      <c r="A165" s="17"/>
      <c r="B165" s="20">
        <f t="shared" ca="1" si="30"/>
        <v>0</v>
      </c>
      <c r="C165" s="20">
        <f t="shared" ca="1" si="30"/>
        <v>0</v>
      </c>
      <c r="D165" s="20">
        <f t="shared" ca="1" si="30"/>
        <v>0</v>
      </c>
      <c r="E165" s="20">
        <f t="shared" ca="1" si="30"/>
        <v>0</v>
      </c>
      <c r="F165" s="20">
        <f t="shared" ca="1" si="30"/>
        <v>0</v>
      </c>
      <c r="G165" s="20">
        <f t="shared" ca="1" si="30"/>
        <v>0</v>
      </c>
      <c r="H165" s="20">
        <f t="shared" ca="1" si="30"/>
        <v>0</v>
      </c>
      <c r="I165" s="20">
        <f t="shared" ca="1" si="30"/>
        <v>0</v>
      </c>
      <c r="J165" s="26">
        <f t="shared" ca="1" si="30"/>
        <v>0</v>
      </c>
      <c r="K165" s="27">
        <f ca="1">IFERROR(VLOOKUP($A165,FInal_Dealer,MATCH(K$3,'Final Dealer Work'!$B$2:$M$2,0),0),0)</f>
        <v>0</v>
      </c>
      <c r="L165" s="20">
        <f ca="1">IFERROR(VLOOKUP($A165,FInal_Dealer,MATCH(L$3,'Final Dealer Work'!$B$2:$M$2,0),0),0)</f>
        <v>0</v>
      </c>
      <c r="M165" s="20">
        <f ca="1">IFERROR(VLOOKUP($A165,FInal_Dealer,MATCH(M$3,'Final Dealer Work'!$B$2:$M$2,0),0),0)</f>
        <v>0</v>
      </c>
      <c r="N165" s="20">
        <f ca="1">IFERROR(VLOOKUP($A165,FInal_Dealer,MATCH(N$3,'Final Dealer Work'!$B$2:$M$2,0),0),0)</f>
        <v>0</v>
      </c>
      <c r="O165" s="20">
        <f ca="1">IFERROR(VLOOKUP($A165,FInal_Dealer,MATCH(O$3,'Final Dealer Work'!$B$2:$M$2,0),0),0)</f>
        <v>0</v>
      </c>
      <c r="P165" s="20">
        <f ca="1">IFERROR(VLOOKUP($A165,FInal_Dealer,MATCH(P$3,'Final Dealer Work'!$B$2:$M$2,0),0),0)</f>
        <v>0</v>
      </c>
      <c r="Q165" s="20">
        <f ca="1">IFERROR(VLOOKUP($A165,FInal_Dealer,MATCH(Q$3,'Final Dealer Work'!$B$2:$M$2,0),0),0)</f>
        <v>0</v>
      </c>
      <c r="R165" s="20">
        <f ca="1">IFERROR(VLOOKUP($A165,FInal_Dealer,MATCH(R$3,'Final Dealer Work'!$B$2:$M$2,0),0),0)</f>
        <v>0</v>
      </c>
      <c r="S165" s="26">
        <f ca="1">IFERROR(VLOOKUP($A165,FInal_Dealer,MATCH(S$3,'Final Dealer Work'!$B$2:$M$2,0),0),0)</f>
        <v>0</v>
      </c>
      <c r="T165" s="20">
        <f t="shared" ca="1" si="25"/>
        <v>0</v>
      </c>
      <c r="U165" s="20">
        <f t="shared" ca="1" si="26"/>
        <v>0</v>
      </c>
      <c r="V165" s="20">
        <f t="shared" ca="1" si="27"/>
        <v>0</v>
      </c>
      <c r="W165" s="20">
        <f t="shared" ca="1" si="19"/>
        <v>0</v>
      </c>
      <c r="X165" s="20">
        <f t="shared" ca="1" si="20"/>
        <v>0</v>
      </c>
      <c r="Y165" s="20">
        <f t="shared" ca="1" si="21"/>
        <v>0</v>
      </c>
      <c r="Z165" s="20">
        <f t="shared" ca="1" si="22"/>
        <v>0</v>
      </c>
      <c r="AA165" s="20">
        <f t="shared" ca="1" si="23"/>
        <v>0</v>
      </c>
      <c r="AB165" s="20">
        <f t="shared" ca="1" si="24"/>
        <v>0</v>
      </c>
      <c r="AC165" s="17" t="str">
        <f t="shared" ca="1" si="29"/>
        <v>Ok</v>
      </c>
    </row>
    <row r="166" spans="1:29" x14ac:dyDescent="0.3">
      <c r="A166" s="17"/>
      <c r="B166" s="20">
        <f t="shared" ca="1" si="30"/>
        <v>0</v>
      </c>
      <c r="C166" s="20">
        <f t="shared" ca="1" si="30"/>
        <v>0</v>
      </c>
      <c r="D166" s="20">
        <f t="shared" ca="1" si="30"/>
        <v>0</v>
      </c>
      <c r="E166" s="20">
        <f t="shared" ca="1" si="30"/>
        <v>0</v>
      </c>
      <c r="F166" s="20">
        <f t="shared" ca="1" si="30"/>
        <v>0</v>
      </c>
      <c r="G166" s="20">
        <f t="shared" ca="1" si="30"/>
        <v>0</v>
      </c>
      <c r="H166" s="20">
        <f t="shared" ca="1" si="30"/>
        <v>0</v>
      </c>
      <c r="I166" s="20">
        <f t="shared" ca="1" si="30"/>
        <v>0</v>
      </c>
      <c r="J166" s="26">
        <f t="shared" ca="1" si="30"/>
        <v>0</v>
      </c>
      <c r="K166" s="27">
        <f ca="1">IFERROR(VLOOKUP($A166,FInal_Dealer,MATCH(K$3,'Final Dealer Work'!$B$2:$M$2,0),0),0)</f>
        <v>0</v>
      </c>
      <c r="L166" s="20">
        <f ca="1">IFERROR(VLOOKUP($A166,FInal_Dealer,MATCH(L$3,'Final Dealer Work'!$B$2:$M$2,0),0),0)</f>
        <v>0</v>
      </c>
      <c r="M166" s="20">
        <f ca="1">IFERROR(VLOOKUP($A166,FInal_Dealer,MATCH(M$3,'Final Dealer Work'!$B$2:$M$2,0),0),0)</f>
        <v>0</v>
      </c>
      <c r="N166" s="20">
        <f ca="1">IFERROR(VLOOKUP($A166,FInal_Dealer,MATCH(N$3,'Final Dealer Work'!$B$2:$M$2,0),0),0)</f>
        <v>0</v>
      </c>
      <c r="O166" s="20">
        <f ca="1">IFERROR(VLOOKUP($A166,FInal_Dealer,MATCH(O$3,'Final Dealer Work'!$B$2:$M$2,0),0),0)</f>
        <v>0</v>
      </c>
      <c r="P166" s="20">
        <f ca="1">IFERROR(VLOOKUP($A166,FInal_Dealer,MATCH(P$3,'Final Dealer Work'!$B$2:$M$2,0),0),0)</f>
        <v>0</v>
      </c>
      <c r="Q166" s="20">
        <f ca="1">IFERROR(VLOOKUP($A166,FInal_Dealer,MATCH(Q$3,'Final Dealer Work'!$B$2:$M$2,0),0),0)</f>
        <v>0</v>
      </c>
      <c r="R166" s="20">
        <f ca="1">IFERROR(VLOOKUP($A166,FInal_Dealer,MATCH(R$3,'Final Dealer Work'!$B$2:$M$2,0),0),0)</f>
        <v>0</v>
      </c>
      <c r="S166" s="26">
        <f ca="1">IFERROR(VLOOKUP($A166,FInal_Dealer,MATCH(S$3,'Final Dealer Work'!$B$2:$M$2,0),0),0)</f>
        <v>0</v>
      </c>
      <c r="T166" s="20">
        <f t="shared" ca="1" si="25"/>
        <v>0</v>
      </c>
      <c r="U166" s="20">
        <f t="shared" ca="1" si="26"/>
        <v>0</v>
      </c>
      <c r="V166" s="20">
        <f t="shared" ca="1" si="27"/>
        <v>0</v>
      </c>
      <c r="W166" s="20">
        <f t="shared" ca="1" si="19"/>
        <v>0</v>
      </c>
      <c r="X166" s="20">
        <f t="shared" ca="1" si="20"/>
        <v>0</v>
      </c>
      <c r="Y166" s="20">
        <f t="shared" ca="1" si="21"/>
        <v>0</v>
      </c>
      <c r="Z166" s="20">
        <f t="shared" ca="1" si="22"/>
        <v>0</v>
      </c>
      <c r="AA166" s="20">
        <f t="shared" ca="1" si="23"/>
        <v>0</v>
      </c>
      <c r="AB166" s="20">
        <f t="shared" ca="1" si="24"/>
        <v>0</v>
      </c>
      <c r="AC166" s="17" t="str">
        <f t="shared" ca="1" si="29"/>
        <v>Ok</v>
      </c>
    </row>
    <row r="167" spans="1:29" x14ac:dyDescent="0.3">
      <c r="A167" s="17"/>
      <c r="B167" s="20">
        <f t="shared" ca="1" si="30"/>
        <v>0</v>
      </c>
      <c r="C167" s="20">
        <f t="shared" ca="1" si="30"/>
        <v>0</v>
      </c>
      <c r="D167" s="20">
        <f t="shared" ca="1" si="30"/>
        <v>0</v>
      </c>
      <c r="E167" s="20">
        <f t="shared" ca="1" si="30"/>
        <v>0</v>
      </c>
      <c r="F167" s="20">
        <f t="shared" ca="1" si="30"/>
        <v>0</v>
      </c>
      <c r="G167" s="20">
        <f t="shared" ca="1" si="30"/>
        <v>0</v>
      </c>
      <c r="H167" s="20">
        <f t="shared" ca="1" si="30"/>
        <v>0</v>
      </c>
      <c r="I167" s="20">
        <f t="shared" ca="1" si="30"/>
        <v>0</v>
      </c>
      <c r="J167" s="26">
        <f t="shared" ca="1" si="30"/>
        <v>0</v>
      </c>
      <c r="K167" s="27">
        <f ca="1">IFERROR(VLOOKUP($A167,FInal_Dealer,MATCH(K$3,'Final Dealer Work'!$B$2:$M$2,0),0),0)</f>
        <v>0</v>
      </c>
      <c r="L167" s="20">
        <f ca="1">IFERROR(VLOOKUP($A167,FInal_Dealer,MATCH(L$3,'Final Dealer Work'!$B$2:$M$2,0),0),0)</f>
        <v>0</v>
      </c>
      <c r="M167" s="20">
        <f ca="1">IFERROR(VLOOKUP($A167,FInal_Dealer,MATCH(M$3,'Final Dealer Work'!$B$2:$M$2,0),0),0)</f>
        <v>0</v>
      </c>
      <c r="N167" s="20">
        <f ca="1">IFERROR(VLOOKUP($A167,FInal_Dealer,MATCH(N$3,'Final Dealer Work'!$B$2:$M$2,0),0),0)</f>
        <v>0</v>
      </c>
      <c r="O167" s="20">
        <f ca="1">IFERROR(VLOOKUP($A167,FInal_Dealer,MATCH(O$3,'Final Dealer Work'!$B$2:$M$2,0),0),0)</f>
        <v>0</v>
      </c>
      <c r="P167" s="20">
        <f ca="1">IFERROR(VLOOKUP($A167,FInal_Dealer,MATCH(P$3,'Final Dealer Work'!$B$2:$M$2,0),0),0)</f>
        <v>0</v>
      </c>
      <c r="Q167" s="20">
        <f ca="1">IFERROR(VLOOKUP($A167,FInal_Dealer,MATCH(Q$3,'Final Dealer Work'!$B$2:$M$2,0),0),0)</f>
        <v>0</v>
      </c>
      <c r="R167" s="20">
        <f ca="1">IFERROR(VLOOKUP($A167,FInal_Dealer,MATCH(R$3,'Final Dealer Work'!$B$2:$M$2,0),0),0)</f>
        <v>0</v>
      </c>
      <c r="S167" s="26">
        <f ca="1">IFERROR(VLOOKUP($A167,FInal_Dealer,MATCH(S$3,'Final Dealer Work'!$B$2:$M$2,0),0),0)</f>
        <v>0</v>
      </c>
      <c r="T167" s="20">
        <f t="shared" ca="1" si="25"/>
        <v>0</v>
      </c>
      <c r="U167" s="20">
        <f t="shared" ca="1" si="26"/>
        <v>0</v>
      </c>
      <c r="V167" s="20">
        <f t="shared" ca="1" si="27"/>
        <v>0</v>
      </c>
      <c r="W167" s="20">
        <f t="shared" ca="1" si="19"/>
        <v>0</v>
      </c>
      <c r="X167" s="20">
        <f t="shared" ca="1" si="20"/>
        <v>0</v>
      </c>
      <c r="Y167" s="20">
        <f t="shared" ca="1" si="21"/>
        <v>0</v>
      </c>
      <c r="Z167" s="20">
        <f t="shared" ca="1" si="22"/>
        <v>0</v>
      </c>
      <c r="AA167" s="20">
        <f t="shared" ca="1" si="23"/>
        <v>0</v>
      </c>
      <c r="AB167" s="20">
        <f t="shared" ca="1" si="24"/>
        <v>0</v>
      </c>
      <c r="AC167" s="17" t="str">
        <f t="shared" ca="1" si="29"/>
        <v>Ok</v>
      </c>
    </row>
    <row r="168" spans="1:29" x14ac:dyDescent="0.3">
      <c r="A168" s="17"/>
      <c r="B168" s="20">
        <f t="shared" ref="B168:J196" ca="1" si="31">IFERROR(INDEX(Zylem,MATCH($A168,Matchrow,0),MATCH(B$3,Matchcolumn,0)),0)</f>
        <v>0</v>
      </c>
      <c r="C168" s="20">
        <f t="shared" ca="1" si="31"/>
        <v>0</v>
      </c>
      <c r="D168" s="20">
        <f t="shared" ca="1" si="31"/>
        <v>0</v>
      </c>
      <c r="E168" s="20">
        <f t="shared" ca="1" si="31"/>
        <v>0</v>
      </c>
      <c r="F168" s="20">
        <f t="shared" ca="1" si="31"/>
        <v>0</v>
      </c>
      <c r="G168" s="20">
        <f t="shared" ca="1" si="31"/>
        <v>0</v>
      </c>
      <c r="H168" s="20">
        <f t="shared" ca="1" si="31"/>
        <v>0</v>
      </c>
      <c r="I168" s="20">
        <f t="shared" ca="1" si="31"/>
        <v>0</v>
      </c>
      <c r="J168" s="20">
        <f t="shared" ca="1" si="31"/>
        <v>0</v>
      </c>
      <c r="K168" s="27">
        <f ca="1">IFERROR(VLOOKUP($A168,FInal_Dealer,MATCH(K$3,'Final Dealer Work'!$B$2:$M$2,0),0),0)</f>
        <v>0</v>
      </c>
      <c r="L168" s="20">
        <f ca="1">IFERROR(VLOOKUP($A168,FInal_Dealer,MATCH(L$3,'Final Dealer Work'!$B$2:$M$2,0),0),0)</f>
        <v>0</v>
      </c>
      <c r="M168" s="20">
        <f ca="1">IFERROR(VLOOKUP($A168,FInal_Dealer,MATCH(M$3,'Final Dealer Work'!$B$2:$M$2,0),0),0)</f>
        <v>0</v>
      </c>
      <c r="N168" s="20">
        <f ca="1">IFERROR(VLOOKUP($A168,FInal_Dealer,MATCH(N$3,'Final Dealer Work'!$B$2:$M$2,0),0),0)</f>
        <v>0</v>
      </c>
      <c r="O168" s="20">
        <f ca="1">IFERROR(VLOOKUP($A168,FInal_Dealer,MATCH(O$3,'Final Dealer Work'!$B$2:$M$2,0),0),0)</f>
        <v>0</v>
      </c>
      <c r="P168" s="20">
        <f ca="1">IFERROR(VLOOKUP($A168,FInal_Dealer,MATCH(P$3,'Final Dealer Work'!$B$2:$M$2,0),0),0)</f>
        <v>0</v>
      </c>
      <c r="Q168" s="20">
        <f ca="1">IFERROR(VLOOKUP($A168,FInal_Dealer,MATCH(Q$3,'Final Dealer Work'!$B$2:$M$2,0),0),0)</f>
        <v>0</v>
      </c>
      <c r="R168" s="20">
        <f ca="1">IFERROR(VLOOKUP($A168,FInal_Dealer,MATCH(R$3,'Final Dealer Work'!$B$2:$M$2,0),0),0)</f>
        <v>0</v>
      </c>
      <c r="S168" s="26">
        <f ca="1">IFERROR(VLOOKUP($A168,FInal_Dealer,MATCH(S$3,'Final Dealer Work'!$B$2:$M$2,0),0),0)</f>
        <v>0</v>
      </c>
      <c r="T168" s="20">
        <f t="shared" ref="T168:T231" ca="1" si="32">B168-K168</f>
        <v>0</v>
      </c>
      <c r="U168" s="20">
        <f t="shared" ca="1" si="1"/>
        <v>0</v>
      </c>
      <c r="V168" s="20">
        <f t="shared" ca="1" si="1"/>
        <v>0</v>
      </c>
      <c r="W168" s="20">
        <f t="shared" ca="1" si="1"/>
        <v>0</v>
      </c>
      <c r="X168" s="20">
        <f t="shared" ca="1" si="1"/>
        <v>0</v>
      </c>
      <c r="Y168" s="20">
        <f t="shared" ca="1" si="1"/>
        <v>0</v>
      </c>
      <c r="Z168" s="20">
        <f t="shared" ca="1" si="1"/>
        <v>0</v>
      </c>
      <c r="AA168" s="20">
        <f t="shared" ca="1" si="1"/>
        <v>0</v>
      </c>
      <c r="AB168" s="20">
        <f t="shared" ca="1" si="1"/>
        <v>0</v>
      </c>
      <c r="AC168" s="17" t="str">
        <f t="shared" ref="AC168:AC231" ca="1" si="33">IF(AND(T168=0,AB168=0),"Ok","Issue")</f>
        <v>Ok</v>
      </c>
    </row>
    <row r="169" spans="1:29" x14ac:dyDescent="0.3">
      <c r="A169" s="17"/>
      <c r="B169" s="20">
        <f t="shared" ca="1" si="31"/>
        <v>0</v>
      </c>
      <c r="C169" s="20">
        <f t="shared" ca="1" si="31"/>
        <v>0</v>
      </c>
      <c r="D169" s="20">
        <f t="shared" ca="1" si="31"/>
        <v>0</v>
      </c>
      <c r="E169" s="20">
        <f t="shared" ca="1" si="31"/>
        <v>0</v>
      </c>
      <c r="F169" s="20">
        <f t="shared" ca="1" si="31"/>
        <v>0</v>
      </c>
      <c r="G169" s="20">
        <f t="shared" ca="1" si="31"/>
        <v>0</v>
      </c>
      <c r="H169" s="20">
        <f t="shared" ca="1" si="31"/>
        <v>0</v>
      </c>
      <c r="I169" s="20">
        <f t="shared" ca="1" si="31"/>
        <v>0</v>
      </c>
      <c r="J169" s="26">
        <f t="shared" ca="1" si="31"/>
        <v>0</v>
      </c>
      <c r="K169" s="27">
        <f ca="1">IFERROR(VLOOKUP($A169,FInal_Dealer,MATCH(K$3,'Final Dealer Work'!$B$2:$M$2,0),0),0)</f>
        <v>0</v>
      </c>
      <c r="L169" s="20">
        <f ca="1">IFERROR(VLOOKUP($A169,FInal_Dealer,MATCH(L$3,'Final Dealer Work'!$B$2:$M$2,0),0),0)</f>
        <v>0</v>
      </c>
      <c r="M169" s="20">
        <f ca="1">IFERROR(VLOOKUP($A169,FInal_Dealer,MATCH(M$3,'Final Dealer Work'!$B$2:$M$2,0),0),0)</f>
        <v>0</v>
      </c>
      <c r="N169" s="20">
        <f ca="1">IFERROR(VLOOKUP($A169,FInal_Dealer,MATCH(N$3,'Final Dealer Work'!$B$2:$M$2,0),0),0)</f>
        <v>0</v>
      </c>
      <c r="O169" s="20">
        <f ca="1">IFERROR(VLOOKUP($A169,FInal_Dealer,MATCH(O$3,'Final Dealer Work'!$B$2:$M$2,0),0),0)</f>
        <v>0</v>
      </c>
      <c r="P169" s="20">
        <f ca="1">IFERROR(VLOOKUP($A169,FInal_Dealer,MATCH(P$3,'Final Dealer Work'!$B$2:$M$2,0),0),0)</f>
        <v>0</v>
      </c>
      <c r="Q169" s="20">
        <f ca="1">IFERROR(VLOOKUP($A169,FInal_Dealer,MATCH(Q$3,'Final Dealer Work'!$B$2:$M$2,0),0),0)</f>
        <v>0</v>
      </c>
      <c r="R169" s="20">
        <f ca="1">IFERROR(VLOOKUP($A169,FInal_Dealer,MATCH(R$3,'Final Dealer Work'!$B$2:$M$2,0),0),0)</f>
        <v>0</v>
      </c>
      <c r="S169" s="26">
        <f ca="1">IFERROR(VLOOKUP($A169,FInal_Dealer,MATCH(S$3,'Final Dealer Work'!$B$2:$M$2,0),0),0)</f>
        <v>0</v>
      </c>
      <c r="T169" s="20">
        <f t="shared" ca="1" si="32"/>
        <v>0</v>
      </c>
      <c r="U169" s="20">
        <f t="shared" ca="1" si="1"/>
        <v>0</v>
      </c>
      <c r="V169" s="20">
        <f t="shared" ca="1" si="1"/>
        <v>0</v>
      </c>
      <c r="W169" s="20">
        <f t="shared" ca="1" si="1"/>
        <v>0</v>
      </c>
      <c r="X169" s="20">
        <f t="shared" ca="1" si="1"/>
        <v>0</v>
      </c>
      <c r="Y169" s="20">
        <f t="shared" ca="1" si="1"/>
        <v>0</v>
      </c>
      <c r="Z169" s="20">
        <f t="shared" ca="1" si="1"/>
        <v>0</v>
      </c>
      <c r="AA169" s="20">
        <f t="shared" ca="1" si="1"/>
        <v>0</v>
      </c>
      <c r="AB169" s="20">
        <f t="shared" ca="1" si="1"/>
        <v>0</v>
      </c>
      <c r="AC169" s="17" t="str">
        <f t="shared" ca="1" si="33"/>
        <v>Ok</v>
      </c>
    </row>
    <row r="170" spans="1:29" x14ac:dyDescent="0.3">
      <c r="A170" s="17"/>
      <c r="B170" s="20">
        <f t="shared" ca="1" si="31"/>
        <v>0</v>
      </c>
      <c r="C170" s="20">
        <f t="shared" ca="1" si="31"/>
        <v>0</v>
      </c>
      <c r="D170" s="20">
        <f t="shared" ca="1" si="31"/>
        <v>0</v>
      </c>
      <c r="E170" s="20">
        <f t="shared" ca="1" si="31"/>
        <v>0</v>
      </c>
      <c r="F170" s="20">
        <f t="shared" ca="1" si="31"/>
        <v>0</v>
      </c>
      <c r="G170" s="20">
        <f t="shared" ca="1" si="31"/>
        <v>0</v>
      </c>
      <c r="H170" s="20">
        <f t="shared" ca="1" si="31"/>
        <v>0</v>
      </c>
      <c r="I170" s="20">
        <f t="shared" ca="1" si="31"/>
        <v>0</v>
      </c>
      <c r="J170" s="26">
        <f t="shared" ca="1" si="31"/>
        <v>0</v>
      </c>
      <c r="K170" s="27">
        <f ca="1">IFERROR(VLOOKUP($A170,FInal_Dealer,MATCH(K$3,'Final Dealer Work'!$B$2:$M$2,0),0),0)</f>
        <v>0</v>
      </c>
      <c r="L170" s="20">
        <f ca="1">IFERROR(VLOOKUP($A170,FInal_Dealer,MATCH(L$3,'Final Dealer Work'!$B$2:$M$2,0),0),0)</f>
        <v>0</v>
      </c>
      <c r="M170" s="20">
        <f ca="1">IFERROR(VLOOKUP($A170,FInal_Dealer,MATCH(M$3,'Final Dealer Work'!$B$2:$M$2,0),0),0)</f>
        <v>0</v>
      </c>
      <c r="N170" s="20">
        <f ca="1">IFERROR(VLOOKUP($A170,FInal_Dealer,MATCH(N$3,'Final Dealer Work'!$B$2:$M$2,0),0),0)</f>
        <v>0</v>
      </c>
      <c r="O170" s="20">
        <f ca="1">IFERROR(VLOOKUP($A170,FInal_Dealer,MATCH(O$3,'Final Dealer Work'!$B$2:$M$2,0),0),0)</f>
        <v>0</v>
      </c>
      <c r="P170" s="20">
        <f ca="1">IFERROR(VLOOKUP($A170,FInal_Dealer,MATCH(P$3,'Final Dealer Work'!$B$2:$M$2,0),0),0)</f>
        <v>0</v>
      </c>
      <c r="Q170" s="20">
        <f ca="1">IFERROR(VLOOKUP($A170,FInal_Dealer,MATCH(Q$3,'Final Dealer Work'!$B$2:$M$2,0),0),0)</f>
        <v>0</v>
      </c>
      <c r="R170" s="20">
        <f ca="1">IFERROR(VLOOKUP($A170,FInal_Dealer,MATCH(R$3,'Final Dealer Work'!$B$2:$M$2,0),0),0)</f>
        <v>0</v>
      </c>
      <c r="S170" s="26">
        <f ca="1">IFERROR(VLOOKUP($A170,FInal_Dealer,MATCH(S$3,'Final Dealer Work'!$B$2:$M$2,0),0),0)</f>
        <v>0</v>
      </c>
      <c r="T170" s="20">
        <f t="shared" ca="1" si="32"/>
        <v>0</v>
      </c>
      <c r="U170" s="20">
        <f t="shared" ca="1" si="1"/>
        <v>0</v>
      </c>
      <c r="V170" s="20">
        <f t="shared" ca="1" si="1"/>
        <v>0</v>
      </c>
      <c r="W170" s="20">
        <f t="shared" ca="1" si="1"/>
        <v>0</v>
      </c>
      <c r="X170" s="20">
        <f t="shared" ca="1" si="1"/>
        <v>0</v>
      </c>
      <c r="Y170" s="20">
        <f t="shared" ca="1" si="1"/>
        <v>0</v>
      </c>
      <c r="Z170" s="20">
        <f t="shared" ca="1" si="1"/>
        <v>0</v>
      </c>
      <c r="AA170" s="20">
        <f t="shared" ca="1" si="1"/>
        <v>0</v>
      </c>
      <c r="AB170" s="20">
        <f t="shared" ca="1" si="1"/>
        <v>0</v>
      </c>
      <c r="AC170" s="17" t="str">
        <f t="shared" ca="1" si="33"/>
        <v>Ok</v>
      </c>
    </row>
    <row r="171" spans="1:29" x14ac:dyDescent="0.3">
      <c r="A171" s="17"/>
      <c r="B171" s="20">
        <f t="shared" ca="1" si="31"/>
        <v>0</v>
      </c>
      <c r="C171" s="20">
        <f t="shared" ca="1" si="31"/>
        <v>0</v>
      </c>
      <c r="D171" s="20">
        <f t="shared" ca="1" si="31"/>
        <v>0</v>
      </c>
      <c r="E171" s="20">
        <f t="shared" ca="1" si="31"/>
        <v>0</v>
      </c>
      <c r="F171" s="20">
        <f t="shared" ca="1" si="31"/>
        <v>0</v>
      </c>
      <c r="G171" s="20">
        <f t="shared" ca="1" si="31"/>
        <v>0</v>
      </c>
      <c r="H171" s="20">
        <f t="shared" ca="1" si="31"/>
        <v>0</v>
      </c>
      <c r="I171" s="20">
        <f t="shared" ca="1" si="31"/>
        <v>0</v>
      </c>
      <c r="J171" s="26">
        <f t="shared" ca="1" si="31"/>
        <v>0</v>
      </c>
      <c r="K171" s="27">
        <f ca="1">IFERROR(VLOOKUP($A171,FInal_Dealer,MATCH(K$3,'Final Dealer Work'!$B$2:$M$2,0),0),0)</f>
        <v>0</v>
      </c>
      <c r="L171" s="20">
        <f ca="1">IFERROR(VLOOKUP($A171,FInal_Dealer,MATCH(L$3,'Final Dealer Work'!$B$2:$M$2,0),0),0)</f>
        <v>0</v>
      </c>
      <c r="M171" s="20">
        <f ca="1">IFERROR(VLOOKUP($A171,FInal_Dealer,MATCH(M$3,'Final Dealer Work'!$B$2:$M$2,0),0),0)</f>
        <v>0</v>
      </c>
      <c r="N171" s="20">
        <f ca="1">IFERROR(VLOOKUP($A171,FInal_Dealer,MATCH(N$3,'Final Dealer Work'!$B$2:$M$2,0),0),0)</f>
        <v>0</v>
      </c>
      <c r="O171" s="20">
        <f ca="1">IFERROR(VLOOKUP($A171,FInal_Dealer,MATCH(O$3,'Final Dealer Work'!$B$2:$M$2,0),0),0)</f>
        <v>0</v>
      </c>
      <c r="P171" s="20">
        <f ca="1">IFERROR(VLOOKUP($A171,FInal_Dealer,MATCH(P$3,'Final Dealer Work'!$B$2:$M$2,0),0),0)</f>
        <v>0</v>
      </c>
      <c r="Q171" s="20">
        <f ca="1">IFERROR(VLOOKUP($A171,FInal_Dealer,MATCH(Q$3,'Final Dealer Work'!$B$2:$M$2,0),0),0)</f>
        <v>0</v>
      </c>
      <c r="R171" s="20">
        <f ca="1">IFERROR(VLOOKUP($A171,FInal_Dealer,MATCH(R$3,'Final Dealer Work'!$B$2:$M$2,0),0),0)</f>
        <v>0</v>
      </c>
      <c r="S171" s="26">
        <f ca="1">IFERROR(VLOOKUP($A171,FInal_Dealer,MATCH(S$3,'Final Dealer Work'!$B$2:$M$2,0),0),0)</f>
        <v>0</v>
      </c>
      <c r="T171" s="20">
        <f t="shared" ca="1" si="32"/>
        <v>0</v>
      </c>
      <c r="U171" s="20">
        <f t="shared" ca="1" si="1"/>
        <v>0</v>
      </c>
      <c r="V171" s="20">
        <f t="shared" ca="1" si="1"/>
        <v>0</v>
      </c>
      <c r="W171" s="20">
        <f t="shared" ca="1" si="1"/>
        <v>0</v>
      </c>
      <c r="X171" s="20">
        <f t="shared" ca="1" si="1"/>
        <v>0</v>
      </c>
      <c r="Y171" s="20">
        <f t="shared" ca="1" si="1"/>
        <v>0</v>
      </c>
      <c r="Z171" s="20">
        <f t="shared" ca="1" si="1"/>
        <v>0</v>
      </c>
      <c r="AA171" s="20">
        <f t="shared" ca="1" si="1"/>
        <v>0</v>
      </c>
      <c r="AB171" s="20">
        <f t="shared" ca="1" si="1"/>
        <v>0</v>
      </c>
      <c r="AC171" s="17" t="str">
        <f t="shared" ca="1" si="33"/>
        <v>Ok</v>
      </c>
    </row>
    <row r="172" spans="1:29" x14ac:dyDescent="0.3">
      <c r="A172" s="17"/>
      <c r="B172" s="20">
        <f t="shared" ca="1" si="31"/>
        <v>0</v>
      </c>
      <c r="C172" s="20">
        <f t="shared" ca="1" si="31"/>
        <v>0</v>
      </c>
      <c r="D172" s="20">
        <f t="shared" ca="1" si="31"/>
        <v>0</v>
      </c>
      <c r="E172" s="20">
        <f t="shared" ca="1" si="31"/>
        <v>0</v>
      </c>
      <c r="F172" s="20">
        <f t="shared" ca="1" si="31"/>
        <v>0</v>
      </c>
      <c r="G172" s="20">
        <f t="shared" ca="1" si="31"/>
        <v>0</v>
      </c>
      <c r="H172" s="20">
        <f t="shared" ca="1" si="31"/>
        <v>0</v>
      </c>
      <c r="I172" s="20">
        <f t="shared" ca="1" si="31"/>
        <v>0</v>
      </c>
      <c r="J172" s="26">
        <f t="shared" ca="1" si="31"/>
        <v>0</v>
      </c>
      <c r="K172" s="27">
        <f ca="1">IFERROR(VLOOKUP($A172,FInal_Dealer,MATCH(K$3,'Final Dealer Work'!$B$2:$M$2,0),0),0)</f>
        <v>0</v>
      </c>
      <c r="L172" s="20">
        <f ca="1">IFERROR(VLOOKUP($A172,FInal_Dealer,MATCH(L$3,'Final Dealer Work'!$B$2:$M$2,0),0),0)</f>
        <v>0</v>
      </c>
      <c r="M172" s="20">
        <f ca="1">IFERROR(VLOOKUP($A172,FInal_Dealer,MATCH(M$3,'Final Dealer Work'!$B$2:$M$2,0),0),0)</f>
        <v>0</v>
      </c>
      <c r="N172" s="20">
        <f ca="1">IFERROR(VLOOKUP($A172,FInal_Dealer,MATCH(N$3,'Final Dealer Work'!$B$2:$M$2,0),0),0)</f>
        <v>0</v>
      </c>
      <c r="O172" s="20">
        <f ca="1">IFERROR(VLOOKUP($A172,FInal_Dealer,MATCH(O$3,'Final Dealer Work'!$B$2:$M$2,0),0),0)</f>
        <v>0</v>
      </c>
      <c r="P172" s="20">
        <f ca="1">IFERROR(VLOOKUP($A172,FInal_Dealer,MATCH(P$3,'Final Dealer Work'!$B$2:$M$2,0),0),0)</f>
        <v>0</v>
      </c>
      <c r="Q172" s="20">
        <f ca="1">IFERROR(VLOOKUP($A172,FInal_Dealer,MATCH(Q$3,'Final Dealer Work'!$B$2:$M$2,0),0),0)</f>
        <v>0</v>
      </c>
      <c r="R172" s="20">
        <f ca="1">IFERROR(VLOOKUP($A172,FInal_Dealer,MATCH(R$3,'Final Dealer Work'!$B$2:$M$2,0),0),0)</f>
        <v>0</v>
      </c>
      <c r="S172" s="26">
        <f ca="1">IFERROR(VLOOKUP($A172,FInal_Dealer,MATCH(S$3,'Final Dealer Work'!$B$2:$M$2,0),0),0)</f>
        <v>0</v>
      </c>
      <c r="T172" s="20">
        <f t="shared" ca="1" si="32"/>
        <v>0</v>
      </c>
      <c r="U172" s="20">
        <f t="shared" ca="1" si="1"/>
        <v>0</v>
      </c>
      <c r="V172" s="20">
        <f t="shared" ca="1" si="1"/>
        <v>0</v>
      </c>
      <c r="W172" s="20">
        <f t="shared" ca="1" si="1"/>
        <v>0</v>
      </c>
      <c r="X172" s="20">
        <f t="shared" ca="1" si="1"/>
        <v>0</v>
      </c>
      <c r="Y172" s="20">
        <f t="shared" ca="1" si="1"/>
        <v>0</v>
      </c>
      <c r="Z172" s="20">
        <f t="shared" ca="1" si="1"/>
        <v>0</v>
      </c>
      <c r="AA172" s="20">
        <f t="shared" ca="1" si="1"/>
        <v>0</v>
      </c>
      <c r="AB172" s="20">
        <f t="shared" ca="1" si="1"/>
        <v>0</v>
      </c>
      <c r="AC172" s="17" t="str">
        <f t="shared" ca="1" si="33"/>
        <v>Ok</v>
      </c>
    </row>
    <row r="173" spans="1:29" x14ac:dyDescent="0.3">
      <c r="A173" s="17"/>
      <c r="B173" s="20">
        <f t="shared" ca="1" si="31"/>
        <v>0</v>
      </c>
      <c r="C173" s="20">
        <f t="shared" ca="1" si="31"/>
        <v>0</v>
      </c>
      <c r="D173" s="20">
        <f t="shared" ca="1" si="31"/>
        <v>0</v>
      </c>
      <c r="E173" s="20">
        <f t="shared" ca="1" si="31"/>
        <v>0</v>
      </c>
      <c r="F173" s="20">
        <f t="shared" ca="1" si="31"/>
        <v>0</v>
      </c>
      <c r="G173" s="20">
        <f t="shared" ca="1" si="31"/>
        <v>0</v>
      </c>
      <c r="H173" s="20">
        <f t="shared" ca="1" si="31"/>
        <v>0</v>
      </c>
      <c r="I173" s="20">
        <f t="shared" ca="1" si="31"/>
        <v>0</v>
      </c>
      <c r="J173" s="26">
        <f t="shared" ca="1" si="31"/>
        <v>0</v>
      </c>
      <c r="K173" s="27">
        <f ca="1">IFERROR(VLOOKUP($A173,FInal_Dealer,MATCH(K$3,'Final Dealer Work'!$B$2:$M$2,0),0),0)</f>
        <v>0</v>
      </c>
      <c r="L173" s="20">
        <f ca="1">IFERROR(VLOOKUP($A173,FInal_Dealer,MATCH(L$3,'Final Dealer Work'!$B$2:$M$2,0),0),0)</f>
        <v>0</v>
      </c>
      <c r="M173" s="20">
        <f ca="1">IFERROR(VLOOKUP($A173,FInal_Dealer,MATCH(M$3,'Final Dealer Work'!$B$2:$M$2,0),0),0)</f>
        <v>0</v>
      </c>
      <c r="N173" s="20">
        <f ca="1">IFERROR(VLOOKUP($A173,FInal_Dealer,MATCH(N$3,'Final Dealer Work'!$B$2:$M$2,0),0),0)</f>
        <v>0</v>
      </c>
      <c r="O173" s="20">
        <f ca="1">IFERROR(VLOOKUP($A173,FInal_Dealer,MATCH(O$3,'Final Dealer Work'!$B$2:$M$2,0),0),0)</f>
        <v>0</v>
      </c>
      <c r="P173" s="20">
        <f ca="1">IFERROR(VLOOKUP($A173,FInal_Dealer,MATCH(P$3,'Final Dealer Work'!$B$2:$M$2,0),0),0)</f>
        <v>0</v>
      </c>
      <c r="Q173" s="20">
        <f ca="1">IFERROR(VLOOKUP($A173,FInal_Dealer,MATCH(Q$3,'Final Dealer Work'!$B$2:$M$2,0),0),0)</f>
        <v>0</v>
      </c>
      <c r="R173" s="20">
        <f ca="1">IFERROR(VLOOKUP($A173,FInal_Dealer,MATCH(R$3,'Final Dealer Work'!$B$2:$M$2,0),0),0)</f>
        <v>0</v>
      </c>
      <c r="S173" s="26">
        <f ca="1">IFERROR(VLOOKUP($A173,FInal_Dealer,MATCH(S$3,'Final Dealer Work'!$B$2:$M$2,0),0),0)</f>
        <v>0</v>
      </c>
      <c r="T173" s="20">
        <f t="shared" ca="1" si="32"/>
        <v>0</v>
      </c>
      <c r="U173" s="20">
        <f t="shared" ca="1" si="1"/>
        <v>0</v>
      </c>
      <c r="V173" s="20">
        <f t="shared" ca="1" si="1"/>
        <v>0</v>
      </c>
      <c r="W173" s="20">
        <f t="shared" ca="1" si="1"/>
        <v>0</v>
      </c>
      <c r="X173" s="20">
        <f t="shared" ca="1" si="1"/>
        <v>0</v>
      </c>
      <c r="Y173" s="20">
        <f t="shared" ca="1" si="1"/>
        <v>0</v>
      </c>
      <c r="Z173" s="20">
        <f t="shared" ca="1" si="1"/>
        <v>0</v>
      </c>
      <c r="AA173" s="20">
        <f t="shared" ca="1" si="1"/>
        <v>0</v>
      </c>
      <c r="AB173" s="20">
        <f t="shared" ca="1" si="1"/>
        <v>0</v>
      </c>
      <c r="AC173" s="17" t="str">
        <f t="shared" ca="1" si="33"/>
        <v>Ok</v>
      </c>
    </row>
    <row r="174" spans="1:29" x14ac:dyDescent="0.3">
      <c r="A174" s="17"/>
      <c r="B174" s="20">
        <f t="shared" ca="1" si="31"/>
        <v>0</v>
      </c>
      <c r="C174" s="20">
        <f t="shared" ca="1" si="31"/>
        <v>0</v>
      </c>
      <c r="D174" s="20">
        <f t="shared" ca="1" si="31"/>
        <v>0</v>
      </c>
      <c r="E174" s="20">
        <f t="shared" ca="1" si="31"/>
        <v>0</v>
      </c>
      <c r="F174" s="20">
        <f t="shared" ca="1" si="31"/>
        <v>0</v>
      </c>
      <c r="G174" s="20">
        <f t="shared" ca="1" si="31"/>
        <v>0</v>
      </c>
      <c r="H174" s="20">
        <f t="shared" ca="1" si="31"/>
        <v>0</v>
      </c>
      <c r="I174" s="20">
        <f t="shared" ca="1" si="31"/>
        <v>0</v>
      </c>
      <c r="J174" s="26">
        <f t="shared" ca="1" si="31"/>
        <v>0</v>
      </c>
      <c r="K174" s="27">
        <f ca="1">IFERROR(VLOOKUP($A174,FInal_Dealer,MATCH(K$3,'Final Dealer Work'!$B$2:$M$2,0),0),0)</f>
        <v>0</v>
      </c>
      <c r="L174" s="20">
        <f ca="1">IFERROR(VLOOKUP($A174,FInal_Dealer,MATCH(L$3,'Final Dealer Work'!$B$2:$M$2,0),0),0)</f>
        <v>0</v>
      </c>
      <c r="M174" s="20">
        <f ca="1">IFERROR(VLOOKUP($A174,FInal_Dealer,MATCH(M$3,'Final Dealer Work'!$B$2:$M$2,0),0),0)</f>
        <v>0</v>
      </c>
      <c r="N174" s="20">
        <f ca="1">IFERROR(VLOOKUP($A174,FInal_Dealer,MATCH(N$3,'Final Dealer Work'!$B$2:$M$2,0),0),0)</f>
        <v>0</v>
      </c>
      <c r="O174" s="20">
        <f ca="1">IFERROR(VLOOKUP($A174,FInal_Dealer,MATCH(O$3,'Final Dealer Work'!$B$2:$M$2,0),0),0)</f>
        <v>0</v>
      </c>
      <c r="P174" s="20">
        <f ca="1">IFERROR(VLOOKUP($A174,FInal_Dealer,MATCH(P$3,'Final Dealer Work'!$B$2:$M$2,0),0),0)</f>
        <v>0</v>
      </c>
      <c r="Q174" s="20">
        <f ca="1">IFERROR(VLOOKUP($A174,FInal_Dealer,MATCH(Q$3,'Final Dealer Work'!$B$2:$M$2,0),0),0)</f>
        <v>0</v>
      </c>
      <c r="R174" s="20">
        <f ca="1">IFERROR(VLOOKUP($A174,FInal_Dealer,MATCH(R$3,'Final Dealer Work'!$B$2:$M$2,0),0),0)</f>
        <v>0</v>
      </c>
      <c r="S174" s="26">
        <f ca="1">IFERROR(VLOOKUP($A174,FInal_Dealer,MATCH(S$3,'Final Dealer Work'!$B$2:$M$2,0),0),0)</f>
        <v>0</v>
      </c>
      <c r="T174" s="20">
        <f t="shared" ca="1" si="32"/>
        <v>0</v>
      </c>
      <c r="U174" s="20">
        <f t="shared" ca="1" si="1"/>
        <v>0</v>
      </c>
      <c r="V174" s="20">
        <f t="shared" ca="1" si="1"/>
        <v>0</v>
      </c>
      <c r="W174" s="20">
        <f t="shared" ca="1" si="1"/>
        <v>0</v>
      </c>
      <c r="X174" s="20">
        <f t="shared" ca="1" si="1"/>
        <v>0</v>
      </c>
      <c r="Y174" s="20">
        <f t="shared" ca="1" si="1"/>
        <v>0</v>
      </c>
      <c r="Z174" s="20">
        <f t="shared" ca="1" si="1"/>
        <v>0</v>
      </c>
      <c r="AA174" s="20">
        <f t="shared" ca="1" si="1"/>
        <v>0</v>
      </c>
      <c r="AB174" s="20">
        <f t="shared" ca="1" si="1"/>
        <v>0</v>
      </c>
      <c r="AC174" s="17" t="str">
        <f t="shared" ca="1" si="33"/>
        <v>Ok</v>
      </c>
    </row>
    <row r="175" spans="1:29" x14ac:dyDescent="0.3">
      <c r="A175" s="17"/>
      <c r="B175" s="20">
        <f t="shared" ca="1" si="31"/>
        <v>0</v>
      </c>
      <c r="C175" s="20">
        <f t="shared" ca="1" si="31"/>
        <v>0</v>
      </c>
      <c r="D175" s="20">
        <f t="shared" ca="1" si="31"/>
        <v>0</v>
      </c>
      <c r="E175" s="20">
        <f t="shared" ca="1" si="31"/>
        <v>0</v>
      </c>
      <c r="F175" s="20">
        <f t="shared" ca="1" si="31"/>
        <v>0</v>
      </c>
      <c r="G175" s="20">
        <f t="shared" ca="1" si="31"/>
        <v>0</v>
      </c>
      <c r="H175" s="20">
        <f t="shared" ca="1" si="31"/>
        <v>0</v>
      </c>
      <c r="I175" s="20">
        <f t="shared" ca="1" si="31"/>
        <v>0</v>
      </c>
      <c r="J175" s="26">
        <f t="shared" ca="1" si="31"/>
        <v>0</v>
      </c>
      <c r="K175" s="27">
        <f ca="1">IFERROR(VLOOKUP($A175,FInal_Dealer,MATCH(K$3,'Final Dealer Work'!$B$2:$M$2,0),0),0)</f>
        <v>0</v>
      </c>
      <c r="L175" s="20">
        <f ca="1">IFERROR(VLOOKUP($A175,FInal_Dealer,MATCH(L$3,'Final Dealer Work'!$B$2:$M$2,0),0),0)</f>
        <v>0</v>
      </c>
      <c r="M175" s="20">
        <f ca="1">IFERROR(VLOOKUP($A175,FInal_Dealer,MATCH(M$3,'Final Dealer Work'!$B$2:$M$2,0),0),0)</f>
        <v>0</v>
      </c>
      <c r="N175" s="20">
        <f ca="1">IFERROR(VLOOKUP($A175,FInal_Dealer,MATCH(N$3,'Final Dealer Work'!$B$2:$M$2,0),0),0)</f>
        <v>0</v>
      </c>
      <c r="O175" s="20">
        <f ca="1">IFERROR(VLOOKUP($A175,FInal_Dealer,MATCH(O$3,'Final Dealer Work'!$B$2:$M$2,0),0),0)</f>
        <v>0</v>
      </c>
      <c r="P175" s="20">
        <f ca="1">IFERROR(VLOOKUP($A175,FInal_Dealer,MATCH(P$3,'Final Dealer Work'!$B$2:$M$2,0),0),0)</f>
        <v>0</v>
      </c>
      <c r="Q175" s="20">
        <f ca="1">IFERROR(VLOOKUP($A175,FInal_Dealer,MATCH(Q$3,'Final Dealer Work'!$B$2:$M$2,0),0),0)</f>
        <v>0</v>
      </c>
      <c r="R175" s="20">
        <f ca="1">IFERROR(VLOOKUP($A175,FInal_Dealer,MATCH(R$3,'Final Dealer Work'!$B$2:$M$2,0),0),0)</f>
        <v>0</v>
      </c>
      <c r="S175" s="26">
        <f ca="1">IFERROR(VLOOKUP($A175,FInal_Dealer,MATCH(S$3,'Final Dealer Work'!$B$2:$M$2,0),0),0)</f>
        <v>0</v>
      </c>
      <c r="T175" s="20">
        <f t="shared" ca="1" si="32"/>
        <v>0</v>
      </c>
      <c r="U175" s="20">
        <f t="shared" ca="1" si="1"/>
        <v>0</v>
      </c>
      <c r="V175" s="20">
        <f t="shared" ca="1" si="1"/>
        <v>0</v>
      </c>
      <c r="W175" s="20">
        <f t="shared" ca="1" si="1"/>
        <v>0</v>
      </c>
      <c r="X175" s="20">
        <f t="shared" ca="1" si="1"/>
        <v>0</v>
      </c>
      <c r="Y175" s="20">
        <f t="shared" ca="1" si="1"/>
        <v>0</v>
      </c>
      <c r="Z175" s="20">
        <f t="shared" ca="1" si="1"/>
        <v>0</v>
      </c>
      <c r="AA175" s="20">
        <f t="shared" ca="1" si="1"/>
        <v>0</v>
      </c>
      <c r="AB175" s="20">
        <f t="shared" ca="1" si="1"/>
        <v>0</v>
      </c>
      <c r="AC175" s="17" t="str">
        <f t="shared" ca="1" si="33"/>
        <v>Ok</v>
      </c>
    </row>
    <row r="176" spans="1:29" x14ac:dyDescent="0.3">
      <c r="A176" s="17"/>
      <c r="B176" s="20">
        <f t="shared" ca="1" si="31"/>
        <v>0</v>
      </c>
      <c r="C176" s="20">
        <f t="shared" ca="1" si="31"/>
        <v>0</v>
      </c>
      <c r="D176" s="20">
        <f t="shared" ca="1" si="31"/>
        <v>0</v>
      </c>
      <c r="E176" s="20">
        <f t="shared" ca="1" si="31"/>
        <v>0</v>
      </c>
      <c r="F176" s="20">
        <f t="shared" ca="1" si="31"/>
        <v>0</v>
      </c>
      <c r="G176" s="20">
        <f t="shared" ca="1" si="31"/>
        <v>0</v>
      </c>
      <c r="H176" s="20">
        <f t="shared" ca="1" si="31"/>
        <v>0</v>
      </c>
      <c r="I176" s="20">
        <f t="shared" ca="1" si="31"/>
        <v>0</v>
      </c>
      <c r="J176" s="26">
        <f t="shared" ca="1" si="31"/>
        <v>0</v>
      </c>
      <c r="K176" s="27">
        <f ca="1">IFERROR(VLOOKUP($A176,FInal_Dealer,MATCH(K$3,'Final Dealer Work'!$B$2:$M$2,0),0),0)</f>
        <v>0</v>
      </c>
      <c r="L176" s="20">
        <f ca="1">IFERROR(VLOOKUP($A176,FInal_Dealer,MATCH(L$3,'Final Dealer Work'!$B$2:$M$2,0),0),0)</f>
        <v>0</v>
      </c>
      <c r="M176" s="20">
        <f ca="1">IFERROR(VLOOKUP($A176,FInal_Dealer,MATCH(M$3,'Final Dealer Work'!$B$2:$M$2,0),0),0)</f>
        <v>0</v>
      </c>
      <c r="N176" s="20">
        <f ca="1">IFERROR(VLOOKUP($A176,FInal_Dealer,MATCH(N$3,'Final Dealer Work'!$B$2:$M$2,0),0),0)</f>
        <v>0</v>
      </c>
      <c r="O176" s="20">
        <f ca="1">IFERROR(VLOOKUP($A176,FInal_Dealer,MATCH(O$3,'Final Dealer Work'!$B$2:$M$2,0),0),0)</f>
        <v>0</v>
      </c>
      <c r="P176" s="20">
        <f ca="1">IFERROR(VLOOKUP($A176,FInal_Dealer,MATCH(P$3,'Final Dealer Work'!$B$2:$M$2,0),0),0)</f>
        <v>0</v>
      </c>
      <c r="Q176" s="20">
        <f ca="1">IFERROR(VLOOKUP($A176,FInal_Dealer,MATCH(Q$3,'Final Dealer Work'!$B$2:$M$2,0),0),0)</f>
        <v>0</v>
      </c>
      <c r="R176" s="20">
        <f ca="1">IFERROR(VLOOKUP($A176,FInal_Dealer,MATCH(R$3,'Final Dealer Work'!$B$2:$M$2,0),0),0)</f>
        <v>0</v>
      </c>
      <c r="S176" s="26">
        <f ca="1">IFERROR(VLOOKUP($A176,FInal_Dealer,MATCH(S$3,'Final Dealer Work'!$B$2:$M$2,0),0),0)</f>
        <v>0</v>
      </c>
      <c r="T176" s="20">
        <f t="shared" ca="1" si="32"/>
        <v>0</v>
      </c>
      <c r="U176" s="20">
        <f t="shared" ca="1" si="1"/>
        <v>0</v>
      </c>
      <c r="V176" s="20">
        <f t="shared" ca="1" si="1"/>
        <v>0</v>
      </c>
      <c r="W176" s="20">
        <f t="shared" ca="1" si="1"/>
        <v>0</v>
      </c>
      <c r="X176" s="20">
        <f t="shared" ca="1" si="1"/>
        <v>0</v>
      </c>
      <c r="Y176" s="20">
        <f t="shared" ca="1" si="1"/>
        <v>0</v>
      </c>
      <c r="Z176" s="20">
        <f t="shared" ca="1" si="1"/>
        <v>0</v>
      </c>
      <c r="AA176" s="20">
        <f t="shared" ca="1" si="1"/>
        <v>0</v>
      </c>
      <c r="AB176" s="20">
        <f t="shared" ca="1" si="1"/>
        <v>0</v>
      </c>
      <c r="AC176" s="17" t="str">
        <f t="shared" ca="1" si="33"/>
        <v>Ok</v>
      </c>
    </row>
    <row r="177" spans="1:29" x14ac:dyDescent="0.3">
      <c r="A177" s="17"/>
      <c r="B177" s="20">
        <f t="shared" ca="1" si="31"/>
        <v>0</v>
      </c>
      <c r="C177" s="20">
        <f t="shared" ca="1" si="31"/>
        <v>0</v>
      </c>
      <c r="D177" s="20">
        <f t="shared" ca="1" si="31"/>
        <v>0</v>
      </c>
      <c r="E177" s="20">
        <f t="shared" ca="1" si="31"/>
        <v>0</v>
      </c>
      <c r="F177" s="20">
        <f t="shared" ca="1" si="31"/>
        <v>0</v>
      </c>
      <c r="G177" s="20">
        <f t="shared" ca="1" si="31"/>
        <v>0</v>
      </c>
      <c r="H177" s="20">
        <f t="shared" ca="1" si="31"/>
        <v>0</v>
      </c>
      <c r="I177" s="20">
        <f t="shared" ca="1" si="31"/>
        <v>0</v>
      </c>
      <c r="J177" s="26">
        <f t="shared" ca="1" si="31"/>
        <v>0</v>
      </c>
      <c r="K177" s="27">
        <f ca="1">IFERROR(VLOOKUP($A177,FInal_Dealer,MATCH(K$3,'Final Dealer Work'!$B$2:$M$2,0),0),0)</f>
        <v>0</v>
      </c>
      <c r="L177" s="20">
        <f ca="1">IFERROR(VLOOKUP($A177,FInal_Dealer,MATCH(L$3,'Final Dealer Work'!$B$2:$M$2,0),0),0)</f>
        <v>0</v>
      </c>
      <c r="M177" s="20">
        <f ca="1">IFERROR(VLOOKUP($A177,FInal_Dealer,MATCH(M$3,'Final Dealer Work'!$B$2:$M$2,0),0),0)</f>
        <v>0</v>
      </c>
      <c r="N177" s="20">
        <f ca="1">IFERROR(VLOOKUP($A177,FInal_Dealer,MATCH(N$3,'Final Dealer Work'!$B$2:$M$2,0),0),0)</f>
        <v>0</v>
      </c>
      <c r="O177" s="20">
        <f ca="1">IFERROR(VLOOKUP($A177,FInal_Dealer,MATCH(O$3,'Final Dealer Work'!$B$2:$M$2,0),0),0)</f>
        <v>0</v>
      </c>
      <c r="P177" s="20">
        <f ca="1">IFERROR(VLOOKUP($A177,FInal_Dealer,MATCH(P$3,'Final Dealer Work'!$B$2:$M$2,0),0),0)</f>
        <v>0</v>
      </c>
      <c r="Q177" s="20">
        <f ca="1">IFERROR(VLOOKUP($A177,FInal_Dealer,MATCH(Q$3,'Final Dealer Work'!$B$2:$M$2,0),0),0)</f>
        <v>0</v>
      </c>
      <c r="R177" s="20">
        <f ca="1">IFERROR(VLOOKUP($A177,FInal_Dealer,MATCH(R$3,'Final Dealer Work'!$B$2:$M$2,0),0),0)</f>
        <v>0</v>
      </c>
      <c r="S177" s="26">
        <f ca="1">IFERROR(VLOOKUP($A177,FInal_Dealer,MATCH(S$3,'Final Dealer Work'!$B$2:$M$2,0),0),0)</f>
        <v>0</v>
      </c>
      <c r="T177" s="20">
        <f t="shared" ca="1" si="32"/>
        <v>0</v>
      </c>
      <c r="U177" s="20">
        <f t="shared" ca="1" si="1"/>
        <v>0</v>
      </c>
      <c r="V177" s="20">
        <f t="shared" ca="1" si="1"/>
        <v>0</v>
      </c>
      <c r="W177" s="20">
        <f t="shared" ca="1" si="1"/>
        <v>0</v>
      </c>
      <c r="X177" s="20">
        <f t="shared" ca="1" si="1"/>
        <v>0</v>
      </c>
      <c r="Y177" s="20">
        <f t="shared" ca="1" si="1"/>
        <v>0</v>
      </c>
      <c r="Z177" s="20">
        <f t="shared" ca="1" si="1"/>
        <v>0</v>
      </c>
      <c r="AA177" s="20">
        <f t="shared" ca="1" si="1"/>
        <v>0</v>
      </c>
      <c r="AB177" s="20">
        <f t="shared" ca="1" si="1"/>
        <v>0</v>
      </c>
      <c r="AC177" s="17" t="str">
        <f t="shared" ca="1" si="33"/>
        <v>Ok</v>
      </c>
    </row>
    <row r="178" spans="1:29" x14ac:dyDescent="0.3">
      <c r="A178" s="17"/>
      <c r="B178" s="20">
        <f t="shared" ca="1" si="31"/>
        <v>0</v>
      </c>
      <c r="C178" s="20">
        <f t="shared" ca="1" si="31"/>
        <v>0</v>
      </c>
      <c r="D178" s="20">
        <f t="shared" ca="1" si="31"/>
        <v>0</v>
      </c>
      <c r="E178" s="20">
        <f t="shared" ca="1" si="31"/>
        <v>0</v>
      </c>
      <c r="F178" s="20">
        <f t="shared" ca="1" si="31"/>
        <v>0</v>
      </c>
      <c r="G178" s="20">
        <f t="shared" ca="1" si="31"/>
        <v>0</v>
      </c>
      <c r="H178" s="20">
        <f t="shared" ca="1" si="31"/>
        <v>0</v>
      </c>
      <c r="I178" s="20">
        <f t="shared" ca="1" si="31"/>
        <v>0</v>
      </c>
      <c r="J178" s="26">
        <f t="shared" ca="1" si="31"/>
        <v>0</v>
      </c>
      <c r="K178" s="27">
        <f ca="1">IFERROR(VLOOKUP($A178,FInal_Dealer,MATCH(K$3,'Final Dealer Work'!$B$2:$M$2,0),0),0)</f>
        <v>0</v>
      </c>
      <c r="L178" s="20">
        <f ca="1">IFERROR(VLOOKUP($A178,FInal_Dealer,MATCH(L$3,'Final Dealer Work'!$B$2:$M$2,0),0),0)</f>
        <v>0</v>
      </c>
      <c r="M178" s="20">
        <f ca="1">IFERROR(VLOOKUP($A178,FInal_Dealer,MATCH(M$3,'Final Dealer Work'!$B$2:$M$2,0),0),0)</f>
        <v>0</v>
      </c>
      <c r="N178" s="20">
        <f ca="1">IFERROR(VLOOKUP($A178,FInal_Dealer,MATCH(N$3,'Final Dealer Work'!$B$2:$M$2,0),0),0)</f>
        <v>0</v>
      </c>
      <c r="O178" s="20">
        <f ca="1">IFERROR(VLOOKUP($A178,FInal_Dealer,MATCH(O$3,'Final Dealer Work'!$B$2:$M$2,0),0),0)</f>
        <v>0</v>
      </c>
      <c r="P178" s="20">
        <f ca="1">IFERROR(VLOOKUP($A178,FInal_Dealer,MATCH(P$3,'Final Dealer Work'!$B$2:$M$2,0),0),0)</f>
        <v>0</v>
      </c>
      <c r="Q178" s="20">
        <f ca="1">IFERROR(VLOOKUP($A178,FInal_Dealer,MATCH(Q$3,'Final Dealer Work'!$B$2:$M$2,0),0),0)</f>
        <v>0</v>
      </c>
      <c r="R178" s="20">
        <f ca="1">IFERROR(VLOOKUP($A178,FInal_Dealer,MATCH(R$3,'Final Dealer Work'!$B$2:$M$2,0),0),0)</f>
        <v>0</v>
      </c>
      <c r="S178" s="26">
        <f ca="1">IFERROR(VLOOKUP($A178,FInal_Dealer,MATCH(S$3,'Final Dealer Work'!$B$2:$M$2,0),0),0)</f>
        <v>0</v>
      </c>
      <c r="T178" s="20">
        <f t="shared" ca="1" si="32"/>
        <v>0</v>
      </c>
      <c r="U178" s="20">
        <f t="shared" ca="1" si="1"/>
        <v>0</v>
      </c>
      <c r="V178" s="20">
        <f t="shared" ca="1" si="1"/>
        <v>0</v>
      </c>
      <c r="W178" s="20">
        <f t="shared" ca="1" si="1"/>
        <v>0</v>
      </c>
      <c r="X178" s="20">
        <f t="shared" ca="1" si="1"/>
        <v>0</v>
      </c>
      <c r="Y178" s="20">
        <f t="shared" ca="1" si="1"/>
        <v>0</v>
      </c>
      <c r="Z178" s="20">
        <f t="shared" ca="1" si="1"/>
        <v>0</v>
      </c>
      <c r="AA178" s="20">
        <f t="shared" ca="1" si="1"/>
        <v>0</v>
      </c>
      <c r="AB178" s="20">
        <f t="shared" ref="AB178:AB242" ca="1" si="34">J178-S178</f>
        <v>0</v>
      </c>
      <c r="AC178" s="17" t="str">
        <f t="shared" ca="1" si="33"/>
        <v>Ok</v>
      </c>
    </row>
    <row r="179" spans="1:29" x14ac:dyDescent="0.3">
      <c r="A179" s="17"/>
      <c r="B179" s="20">
        <f t="shared" ca="1" si="31"/>
        <v>0</v>
      </c>
      <c r="C179" s="20">
        <f t="shared" ca="1" si="31"/>
        <v>0</v>
      </c>
      <c r="D179" s="20">
        <f t="shared" ca="1" si="31"/>
        <v>0</v>
      </c>
      <c r="E179" s="20">
        <f t="shared" ca="1" si="31"/>
        <v>0</v>
      </c>
      <c r="F179" s="20">
        <f t="shared" ca="1" si="31"/>
        <v>0</v>
      </c>
      <c r="G179" s="20">
        <f t="shared" ca="1" si="31"/>
        <v>0</v>
      </c>
      <c r="H179" s="20">
        <f t="shared" ca="1" si="31"/>
        <v>0</v>
      </c>
      <c r="I179" s="20">
        <f t="shared" ca="1" si="31"/>
        <v>0</v>
      </c>
      <c r="J179" s="26">
        <f t="shared" ca="1" si="31"/>
        <v>0</v>
      </c>
      <c r="K179" s="27">
        <f ca="1">IFERROR(VLOOKUP($A179,FInal_Dealer,MATCH(K$3,'Final Dealer Work'!$B$2:$M$2,0),0),0)</f>
        <v>0</v>
      </c>
      <c r="L179" s="20">
        <f ca="1">IFERROR(VLOOKUP($A179,FInal_Dealer,MATCH(L$3,'Final Dealer Work'!$B$2:$M$2,0),0),0)</f>
        <v>0</v>
      </c>
      <c r="M179" s="20">
        <f ca="1">IFERROR(VLOOKUP($A179,FInal_Dealer,MATCH(M$3,'Final Dealer Work'!$B$2:$M$2,0),0),0)</f>
        <v>0</v>
      </c>
      <c r="N179" s="20">
        <f ca="1">IFERROR(VLOOKUP($A179,FInal_Dealer,MATCH(N$3,'Final Dealer Work'!$B$2:$M$2,0),0),0)</f>
        <v>0</v>
      </c>
      <c r="O179" s="20">
        <f ca="1">IFERROR(VLOOKUP($A179,FInal_Dealer,MATCH(O$3,'Final Dealer Work'!$B$2:$M$2,0),0),0)</f>
        <v>0</v>
      </c>
      <c r="P179" s="20">
        <f ca="1">IFERROR(VLOOKUP($A179,FInal_Dealer,MATCH(P$3,'Final Dealer Work'!$B$2:$M$2,0),0),0)</f>
        <v>0</v>
      </c>
      <c r="Q179" s="20">
        <f ca="1">IFERROR(VLOOKUP($A179,FInal_Dealer,MATCH(Q$3,'Final Dealer Work'!$B$2:$M$2,0),0),0)</f>
        <v>0</v>
      </c>
      <c r="R179" s="20">
        <f ca="1">IFERROR(VLOOKUP($A179,FInal_Dealer,MATCH(R$3,'Final Dealer Work'!$B$2:$M$2,0),0),0)</f>
        <v>0</v>
      </c>
      <c r="S179" s="26">
        <f ca="1">IFERROR(VLOOKUP($A179,FInal_Dealer,MATCH(S$3,'Final Dealer Work'!$B$2:$M$2,0),0),0)</f>
        <v>0</v>
      </c>
      <c r="T179" s="20">
        <f t="shared" ca="1" si="32"/>
        <v>0</v>
      </c>
      <c r="U179" s="20">
        <f t="shared" ref="U179:AB253" ca="1" si="35">C179-L179</f>
        <v>0</v>
      </c>
      <c r="V179" s="20">
        <f t="shared" ref="V179:V242" ca="1" si="36">D179-M179</f>
        <v>0</v>
      </c>
      <c r="W179" s="20">
        <f t="shared" ref="W179:W242" ca="1" si="37">E179-N179</f>
        <v>0</v>
      </c>
      <c r="X179" s="20">
        <f t="shared" ref="X179:X242" ca="1" si="38">F179-O179</f>
        <v>0</v>
      </c>
      <c r="Y179" s="20">
        <f t="shared" ref="Y179:Y242" ca="1" si="39">G179-P179</f>
        <v>0</v>
      </c>
      <c r="Z179" s="20">
        <f t="shared" ref="Z179:Z242" ca="1" si="40">H179-Q179</f>
        <v>0</v>
      </c>
      <c r="AA179" s="20">
        <f t="shared" ref="AA179:AA242" ca="1" si="41">I179-R179</f>
        <v>0</v>
      </c>
      <c r="AB179" s="20">
        <f t="shared" ca="1" si="34"/>
        <v>0</v>
      </c>
      <c r="AC179" s="17" t="str">
        <f t="shared" ca="1" si="33"/>
        <v>Ok</v>
      </c>
    </row>
    <row r="180" spans="1:29" x14ac:dyDescent="0.3">
      <c r="A180" s="17"/>
      <c r="B180" s="20">
        <f t="shared" ca="1" si="31"/>
        <v>0</v>
      </c>
      <c r="C180" s="20">
        <f t="shared" ca="1" si="31"/>
        <v>0</v>
      </c>
      <c r="D180" s="20">
        <f t="shared" ca="1" si="31"/>
        <v>0</v>
      </c>
      <c r="E180" s="20">
        <f t="shared" ca="1" si="31"/>
        <v>0</v>
      </c>
      <c r="F180" s="20">
        <f t="shared" ca="1" si="31"/>
        <v>0</v>
      </c>
      <c r="G180" s="20">
        <f t="shared" ca="1" si="31"/>
        <v>0</v>
      </c>
      <c r="H180" s="20">
        <f t="shared" ca="1" si="31"/>
        <v>0</v>
      </c>
      <c r="I180" s="20">
        <f t="shared" ca="1" si="31"/>
        <v>0</v>
      </c>
      <c r="J180" s="26">
        <f t="shared" ca="1" si="31"/>
        <v>0</v>
      </c>
      <c r="K180" s="27">
        <f ca="1">IFERROR(VLOOKUP($A180,FInal_Dealer,MATCH(K$3,'Final Dealer Work'!$B$2:$M$2,0),0),0)</f>
        <v>0</v>
      </c>
      <c r="L180" s="20">
        <f ca="1">IFERROR(VLOOKUP($A180,FInal_Dealer,MATCH(L$3,'Final Dealer Work'!$B$2:$M$2,0),0),0)</f>
        <v>0</v>
      </c>
      <c r="M180" s="20">
        <f ca="1">IFERROR(VLOOKUP($A180,FInal_Dealer,MATCH(M$3,'Final Dealer Work'!$B$2:$M$2,0),0),0)</f>
        <v>0</v>
      </c>
      <c r="N180" s="20">
        <f ca="1">IFERROR(VLOOKUP($A180,FInal_Dealer,MATCH(N$3,'Final Dealer Work'!$B$2:$M$2,0),0),0)</f>
        <v>0</v>
      </c>
      <c r="O180" s="20">
        <f ca="1">IFERROR(VLOOKUP($A180,FInal_Dealer,MATCH(O$3,'Final Dealer Work'!$B$2:$M$2,0),0),0)</f>
        <v>0</v>
      </c>
      <c r="P180" s="20">
        <f ca="1">IFERROR(VLOOKUP($A180,FInal_Dealer,MATCH(P$3,'Final Dealer Work'!$B$2:$M$2,0),0),0)</f>
        <v>0</v>
      </c>
      <c r="Q180" s="20">
        <f ca="1">IFERROR(VLOOKUP($A180,FInal_Dealer,MATCH(Q$3,'Final Dealer Work'!$B$2:$M$2,0),0),0)</f>
        <v>0</v>
      </c>
      <c r="R180" s="20">
        <f ca="1">IFERROR(VLOOKUP($A180,FInal_Dealer,MATCH(R$3,'Final Dealer Work'!$B$2:$M$2,0),0),0)</f>
        <v>0</v>
      </c>
      <c r="S180" s="26">
        <f ca="1">IFERROR(VLOOKUP($A180,FInal_Dealer,MATCH(S$3,'Final Dealer Work'!$B$2:$M$2,0),0),0)</f>
        <v>0</v>
      </c>
      <c r="T180" s="20">
        <f t="shared" ca="1" si="32"/>
        <v>0</v>
      </c>
      <c r="U180" s="20">
        <f t="shared" ca="1" si="35"/>
        <v>0</v>
      </c>
      <c r="V180" s="20">
        <f t="shared" ca="1" si="36"/>
        <v>0</v>
      </c>
      <c r="W180" s="20">
        <f t="shared" ca="1" si="37"/>
        <v>0</v>
      </c>
      <c r="X180" s="20">
        <f t="shared" ca="1" si="38"/>
        <v>0</v>
      </c>
      <c r="Y180" s="20">
        <f t="shared" ca="1" si="39"/>
        <v>0</v>
      </c>
      <c r="Z180" s="20">
        <f t="shared" ca="1" si="40"/>
        <v>0</v>
      </c>
      <c r="AA180" s="20">
        <f t="shared" ca="1" si="41"/>
        <v>0</v>
      </c>
      <c r="AB180" s="20">
        <f t="shared" ca="1" si="34"/>
        <v>0</v>
      </c>
      <c r="AC180" s="17" t="str">
        <f t="shared" ca="1" si="33"/>
        <v>Ok</v>
      </c>
    </row>
    <row r="181" spans="1:29" x14ac:dyDescent="0.3">
      <c r="A181" s="17"/>
      <c r="B181" s="20">
        <f t="shared" ca="1" si="31"/>
        <v>0</v>
      </c>
      <c r="C181" s="20">
        <f t="shared" ca="1" si="31"/>
        <v>0</v>
      </c>
      <c r="D181" s="20">
        <f t="shared" ca="1" si="31"/>
        <v>0</v>
      </c>
      <c r="E181" s="20">
        <f t="shared" ca="1" si="31"/>
        <v>0</v>
      </c>
      <c r="F181" s="20">
        <f t="shared" ca="1" si="31"/>
        <v>0</v>
      </c>
      <c r="G181" s="20">
        <f t="shared" ca="1" si="31"/>
        <v>0</v>
      </c>
      <c r="H181" s="20">
        <f t="shared" ca="1" si="31"/>
        <v>0</v>
      </c>
      <c r="I181" s="20">
        <f t="shared" ca="1" si="31"/>
        <v>0</v>
      </c>
      <c r="J181" s="26">
        <f t="shared" ca="1" si="31"/>
        <v>0</v>
      </c>
      <c r="K181" s="27">
        <f ca="1">IFERROR(VLOOKUP($A181,FInal_Dealer,MATCH(K$3,'Final Dealer Work'!$B$2:$M$2,0),0),0)</f>
        <v>0</v>
      </c>
      <c r="L181" s="20">
        <f ca="1">IFERROR(VLOOKUP($A181,FInal_Dealer,MATCH(L$3,'Final Dealer Work'!$B$2:$M$2,0),0),0)</f>
        <v>0</v>
      </c>
      <c r="M181" s="20">
        <f ca="1">IFERROR(VLOOKUP($A181,FInal_Dealer,MATCH(M$3,'Final Dealer Work'!$B$2:$M$2,0),0),0)</f>
        <v>0</v>
      </c>
      <c r="N181" s="20">
        <f ca="1">IFERROR(VLOOKUP($A181,FInal_Dealer,MATCH(N$3,'Final Dealer Work'!$B$2:$M$2,0),0),0)</f>
        <v>0</v>
      </c>
      <c r="O181" s="20">
        <f ca="1">IFERROR(VLOOKUP($A181,FInal_Dealer,MATCH(O$3,'Final Dealer Work'!$B$2:$M$2,0),0),0)</f>
        <v>0</v>
      </c>
      <c r="P181" s="20">
        <f ca="1">IFERROR(VLOOKUP($A181,FInal_Dealer,MATCH(P$3,'Final Dealer Work'!$B$2:$M$2,0),0),0)</f>
        <v>0</v>
      </c>
      <c r="Q181" s="20">
        <f ca="1">IFERROR(VLOOKUP($A181,FInal_Dealer,MATCH(Q$3,'Final Dealer Work'!$B$2:$M$2,0),0),0)</f>
        <v>0</v>
      </c>
      <c r="R181" s="20">
        <f ca="1">IFERROR(VLOOKUP($A181,FInal_Dealer,MATCH(R$3,'Final Dealer Work'!$B$2:$M$2,0),0),0)</f>
        <v>0</v>
      </c>
      <c r="S181" s="26">
        <f ca="1">IFERROR(VLOOKUP($A181,FInal_Dealer,MATCH(S$3,'Final Dealer Work'!$B$2:$M$2,0),0),0)</f>
        <v>0</v>
      </c>
      <c r="T181" s="20">
        <f t="shared" ca="1" si="32"/>
        <v>0</v>
      </c>
      <c r="U181" s="20">
        <f t="shared" ca="1" si="35"/>
        <v>0</v>
      </c>
      <c r="V181" s="20">
        <f t="shared" ca="1" si="36"/>
        <v>0</v>
      </c>
      <c r="W181" s="20">
        <f t="shared" ca="1" si="37"/>
        <v>0</v>
      </c>
      <c r="X181" s="20">
        <f t="shared" ca="1" si="38"/>
        <v>0</v>
      </c>
      <c r="Y181" s="20">
        <f t="shared" ca="1" si="39"/>
        <v>0</v>
      </c>
      <c r="Z181" s="20">
        <f t="shared" ca="1" si="40"/>
        <v>0</v>
      </c>
      <c r="AA181" s="20">
        <f t="shared" ca="1" si="41"/>
        <v>0</v>
      </c>
      <c r="AB181" s="20">
        <f t="shared" ca="1" si="34"/>
        <v>0</v>
      </c>
      <c r="AC181" s="17" t="str">
        <f t="shared" ca="1" si="33"/>
        <v>Ok</v>
      </c>
    </row>
    <row r="182" spans="1:29" x14ac:dyDescent="0.3">
      <c r="A182" s="17"/>
      <c r="B182" s="20">
        <f t="shared" ca="1" si="31"/>
        <v>0</v>
      </c>
      <c r="C182" s="20">
        <f t="shared" ca="1" si="31"/>
        <v>0</v>
      </c>
      <c r="D182" s="20">
        <f t="shared" ca="1" si="31"/>
        <v>0</v>
      </c>
      <c r="E182" s="20">
        <f t="shared" ca="1" si="31"/>
        <v>0</v>
      </c>
      <c r="F182" s="20">
        <f t="shared" ca="1" si="31"/>
        <v>0</v>
      </c>
      <c r="G182" s="20">
        <f t="shared" ca="1" si="31"/>
        <v>0</v>
      </c>
      <c r="H182" s="20">
        <f t="shared" ca="1" si="31"/>
        <v>0</v>
      </c>
      <c r="I182" s="20">
        <f t="shared" ca="1" si="31"/>
        <v>0</v>
      </c>
      <c r="J182" s="26">
        <f t="shared" ca="1" si="31"/>
        <v>0</v>
      </c>
      <c r="K182" s="27">
        <f ca="1">IFERROR(VLOOKUP($A182,FInal_Dealer,MATCH(K$3,'Final Dealer Work'!$B$2:$M$2,0),0),0)</f>
        <v>0</v>
      </c>
      <c r="L182" s="20">
        <f ca="1">IFERROR(VLOOKUP($A182,FInal_Dealer,MATCH(L$3,'Final Dealer Work'!$B$2:$M$2,0),0),0)</f>
        <v>0</v>
      </c>
      <c r="M182" s="20">
        <f ca="1">IFERROR(VLOOKUP($A182,FInal_Dealer,MATCH(M$3,'Final Dealer Work'!$B$2:$M$2,0),0),0)</f>
        <v>0</v>
      </c>
      <c r="N182" s="20">
        <f ca="1">IFERROR(VLOOKUP($A182,FInal_Dealer,MATCH(N$3,'Final Dealer Work'!$B$2:$M$2,0),0),0)</f>
        <v>0</v>
      </c>
      <c r="O182" s="20">
        <f ca="1">IFERROR(VLOOKUP($A182,FInal_Dealer,MATCH(O$3,'Final Dealer Work'!$B$2:$M$2,0),0),0)</f>
        <v>0</v>
      </c>
      <c r="P182" s="20">
        <f ca="1">IFERROR(VLOOKUP($A182,FInal_Dealer,MATCH(P$3,'Final Dealer Work'!$B$2:$M$2,0),0),0)</f>
        <v>0</v>
      </c>
      <c r="Q182" s="20">
        <f ca="1">IFERROR(VLOOKUP($A182,FInal_Dealer,MATCH(Q$3,'Final Dealer Work'!$B$2:$M$2,0),0),0)</f>
        <v>0</v>
      </c>
      <c r="R182" s="20">
        <f ca="1">IFERROR(VLOOKUP($A182,FInal_Dealer,MATCH(R$3,'Final Dealer Work'!$B$2:$M$2,0),0),0)</f>
        <v>0</v>
      </c>
      <c r="S182" s="26">
        <f ca="1">IFERROR(VLOOKUP($A182,FInal_Dealer,MATCH(S$3,'Final Dealer Work'!$B$2:$M$2,0),0),0)</f>
        <v>0</v>
      </c>
      <c r="T182" s="20">
        <f t="shared" ca="1" si="32"/>
        <v>0</v>
      </c>
      <c r="U182" s="20">
        <f t="shared" ca="1" si="35"/>
        <v>0</v>
      </c>
      <c r="V182" s="20">
        <f t="shared" ca="1" si="36"/>
        <v>0</v>
      </c>
      <c r="W182" s="20">
        <f t="shared" ca="1" si="37"/>
        <v>0</v>
      </c>
      <c r="X182" s="20">
        <f t="shared" ca="1" si="38"/>
        <v>0</v>
      </c>
      <c r="Y182" s="20">
        <f t="shared" ca="1" si="39"/>
        <v>0</v>
      </c>
      <c r="Z182" s="20">
        <f t="shared" ca="1" si="40"/>
        <v>0</v>
      </c>
      <c r="AA182" s="20">
        <f t="shared" ca="1" si="41"/>
        <v>0</v>
      </c>
      <c r="AB182" s="20">
        <f t="shared" ca="1" si="34"/>
        <v>0</v>
      </c>
      <c r="AC182" s="17" t="str">
        <f t="shared" ca="1" si="33"/>
        <v>Ok</v>
      </c>
    </row>
    <row r="183" spans="1:29" x14ac:dyDescent="0.3">
      <c r="A183" s="17"/>
      <c r="B183" s="20">
        <f t="shared" ca="1" si="31"/>
        <v>0</v>
      </c>
      <c r="C183" s="20">
        <f t="shared" ca="1" si="31"/>
        <v>0</v>
      </c>
      <c r="D183" s="20">
        <f t="shared" ca="1" si="31"/>
        <v>0</v>
      </c>
      <c r="E183" s="20">
        <f t="shared" ca="1" si="31"/>
        <v>0</v>
      </c>
      <c r="F183" s="20">
        <f t="shared" ca="1" si="31"/>
        <v>0</v>
      </c>
      <c r="G183" s="20">
        <f t="shared" ca="1" si="31"/>
        <v>0</v>
      </c>
      <c r="H183" s="20">
        <f t="shared" ca="1" si="31"/>
        <v>0</v>
      </c>
      <c r="I183" s="20">
        <f t="shared" ca="1" si="31"/>
        <v>0</v>
      </c>
      <c r="J183" s="26">
        <f t="shared" ca="1" si="31"/>
        <v>0</v>
      </c>
      <c r="K183" s="27">
        <f ca="1">IFERROR(VLOOKUP($A183,FInal_Dealer,MATCH(K$3,'Final Dealer Work'!$B$2:$M$2,0),0),0)</f>
        <v>0</v>
      </c>
      <c r="L183" s="20">
        <f ca="1">IFERROR(VLOOKUP($A183,FInal_Dealer,MATCH(L$3,'Final Dealer Work'!$B$2:$M$2,0),0),0)</f>
        <v>0</v>
      </c>
      <c r="M183" s="20">
        <f ca="1">IFERROR(VLOOKUP($A183,FInal_Dealer,MATCH(M$3,'Final Dealer Work'!$B$2:$M$2,0),0),0)</f>
        <v>0</v>
      </c>
      <c r="N183" s="20">
        <f ca="1">IFERROR(VLOOKUP($A183,FInal_Dealer,MATCH(N$3,'Final Dealer Work'!$B$2:$M$2,0),0),0)</f>
        <v>0</v>
      </c>
      <c r="O183" s="20">
        <f ca="1">IFERROR(VLOOKUP($A183,FInal_Dealer,MATCH(O$3,'Final Dealer Work'!$B$2:$M$2,0),0),0)</f>
        <v>0</v>
      </c>
      <c r="P183" s="20">
        <f ca="1">IFERROR(VLOOKUP($A183,FInal_Dealer,MATCH(P$3,'Final Dealer Work'!$B$2:$M$2,0),0),0)</f>
        <v>0</v>
      </c>
      <c r="Q183" s="20">
        <f ca="1">IFERROR(VLOOKUP($A183,FInal_Dealer,MATCH(Q$3,'Final Dealer Work'!$B$2:$M$2,0),0),0)</f>
        <v>0</v>
      </c>
      <c r="R183" s="20">
        <f ca="1">IFERROR(VLOOKUP($A183,FInal_Dealer,MATCH(R$3,'Final Dealer Work'!$B$2:$M$2,0),0),0)</f>
        <v>0</v>
      </c>
      <c r="S183" s="26">
        <f ca="1">IFERROR(VLOOKUP($A183,FInal_Dealer,MATCH(S$3,'Final Dealer Work'!$B$2:$M$2,0),0),0)</f>
        <v>0</v>
      </c>
      <c r="T183" s="20">
        <f t="shared" ca="1" si="32"/>
        <v>0</v>
      </c>
      <c r="U183" s="20">
        <f t="shared" ca="1" si="35"/>
        <v>0</v>
      </c>
      <c r="V183" s="20">
        <f t="shared" ca="1" si="36"/>
        <v>0</v>
      </c>
      <c r="W183" s="20">
        <f t="shared" ca="1" si="37"/>
        <v>0</v>
      </c>
      <c r="X183" s="20">
        <f t="shared" ca="1" si="38"/>
        <v>0</v>
      </c>
      <c r="Y183" s="20">
        <f t="shared" ca="1" si="39"/>
        <v>0</v>
      </c>
      <c r="Z183" s="20">
        <f t="shared" ca="1" si="40"/>
        <v>0</v>
      </c>
      <c r="AA183" s="20">
        <f t="shared" ca="1" si="41"/>
        <v>0</v>
      </c>
      <c r="AB183" s="20">
        <f t="shared" ca="1" si="34"/>
        <v>0</v>
      </c>
      <c r="AC183" s="17" t="str">
        <f t="shared" ca="1" si="33"/>
        <v>Ok</v>
      </c>
    </row>
    <row r="184" spans="1:29" x14ac:dyDescent="0.3">
      <c r="A184" s="17"/>
      <c r="B184" s="20">
        <f t="shared" ca="1" si="31"/>
        <v>0</v>
      </c>
      <c r="C184" s="20">
        <f t="shared" ca="1" si="31"/>
        <v>0</v>
      </c>
      <c r="D184" s="20">
        <f t="shared" ca="1" si="31"/>
        <v>0</v>
      </c>
      <c r="E184" s="20">
        <f t="shared" ca="1" si="31"/>
        <v>0</v>
      </c>
      <c r="F184" s="20">
        <f t="shared" ca="1" si="31"/>
        <v>0</v>
      </c>
      <c r="G184" s="20">
        <f t="shared" ca="1" si="31"/>
        <v>0</v>
      </c>
      <c r="H184" s="20">
        <f t="shared" ca="1" si="31"/>
        <v>0</v>
      </c>
      <c r="I184" s="20">
        <f t="shared" ca="1" si="31"/>
        <v>0</v>
      </c>
      <c r="J184" s="26">
        <f t="shared" ca="1" si="31"/>
        <v>0</v>
      </c>
      <c r="K184" s="27">
        <f ca="1">IFERROR(VLOOKUP($A184,FInal_Dealer,MATCH(K$3,'Final Dealer Work'!$B$2:$M$2,0),0),0)</f>
        <v>0</v>
      </c>
      <c r="L184" s="20">
        <f ca="1">IFERROR(VLOOKUP($A184,FInal_Dealer,MATCH(L$3,'Final Dealer Work'!$B$2:$M$2,0),0),0)</f>
        <v>0</v>
      </c>
      <c r="M184" s="20">
        <f ca="1">IFERROR(VLOOKUP($A184,FInal_Dealer,MATCH(M$3,'Final Dealer Work'!$B$2:$M$2,0),0),0)</f>
        <v>0</v>
      </c>
      <c r="N184" s="20">
        <f ca="1">IFERROR(VLOOKUP($A184,FInal_Dealer,MATCH(N$3,'Final Dealer Work'!$B$2:$M$2,0),0),0)</f>
        <v>0</v>
      </c>
      <c r="O184" s="20">
        <f ca="1">IFERROR(VLOOKUP($A184,FInal_Dealer,MATCH(O$3,'Final Dealer Work'!$B$2:$M$2,0),0),0)</f>
        <v>0</v>
      </c>
      <c r="P184" s="20">
        <f ca="1">IFERROR(VLOOKUP($A184,FInal_Dealer,MATCH(P$3,'Final Dealer Work'!$B$2:$M$2,0),0),0)</f>
        <v>0</v>
      </c>
      <c r="Q184" s="20">
        <f ca="1">IFERROR(VLOOKUP($A184,FInal_Dealer,MATCH(Q$3,'Final Dealer Work'!$B$2:$M$2,0),0),0)</f>
        <v>0</v>
      </c>
      <c r="R184" s="20">
        <f ca="1">IFERROR(VLOOKUP($A184,FInal_Dealer,MATCH(R$3,'Final Dealer Work'!$B$2:$M$2,0),0),0)</f>
        <v>0</v>
      </c>
      <c r="S184" s="26">
        <f ca="1">IFERROR(VLOOKUP($A184,FInal_Dealer,MATCH(S$3,'Final Dealer Work'!$B$2:$M$2,0),0),0)</f>
        <v>0</v>
      </c>
      <c r="T184" s="20">
        <f t="shared" ca="1" si="32"/>
        <v>0</v>
      </c>
      <c r="U184" s="20">
        <f t="shared" ca="1" si="35"/>
        <v>0</v>
      </c>
      <c r="V184" s="20">
        <f t="shared" ca="1" si="36"/>
        <v>0</v>
      </c>
      <c r="W184" s="20">
        <f t="shared" ca="1" si="37"/>
        <v>0</v>
      </c>
      <c r="X184" s="20">
        <f t="shared" ca="1" si="38"/>
        <v>0</v>
      </c>
      <c r="Y184" s="20">
        <f t="shared" ca="1" si="39"/>
        <v>0</v>
      </c>
      <c r="Z184" s="20">
        <f t="shared" ca="1" si="40"/>
        <v>0</v>
      </c>
      <c r="AA184" s="20">
        <f t="shared" ca="1" si="41"/>
        <v>0</v>
      </c>
      <c r="AB184" s="20">
        <f t="shared" ca="1" si="34"/>
        <v>0</v>
      </c>
      <c r="AC184" s="17" t="str">
        <f t="shared" ca="1" si="33"/>
        <v>Ok</v>
      </c>
    </row>
    <row r="185" spans="1:29" x14ac:dyDescent="0.3">
      <c r="A185" s="17"/>
      <c r="B185" s="20">
        <f t="shared" ca="1" si="31"/>
        <v>0</v>
      </c>
      <c r="C185" s="20">
        <f t="shared" ca="1" si="31"/>
        <v>0</v>
      </c>
      <c r="D185" s="20">
        <f t="shared" ca="1" si="31"/>
        <v>0</v>
      </c>
      <c r="E185" s="20">
        <f t="shared" ca="1" si="31"/>
        <v>0</v>
      </c>
      <c r="F185" s="20">
        <f t="shared" ca="1" si="31"/>
        <v>0</v>
      </c>
      <c r="G185" s="20">
        <f t="shared" ca="1" si="31"/>
        <v>0</v>
      </c>
      <c r="H185" s="20">
        <f t="shared" ca="1" si="31"/>
        <v>0</v>
      </c>
      <c r="I185" s="20">
        <f t="shared" ca="1" si="31"/>
        <v>0</v>
      </c>
      <c r="J185" s="26">
        <f t="shared" ca="1" si="31"/>
        <v>0</v>
      </c>
      <c r="K185" s="27">
        <f ca="1">IFERROR(VLOOKUP($A185,FInal_Dealer,MATCH(K$3,'Final Dealer Work'!$B$2:$M$2,0),0),0)</f>
        <v>0</v>
      </c>
      <c r="L185" s="20">
        <f ca="1">IFERROR(VLOOKUP($A185,FInal_Dealer,MATCH(L$3,'Final Dealer Work'!$B$2:$M$2,0),0),0)</f>
        <v>0</v>
      </c>
      <c r="M185" s="20">
        <f ca="1">IFERROR(VLOOKUP($A185,FInal_Dealer,MATCH(M$3,'Final Dealer Work'!$B$2:$M$2,0),0),0)</f>
        <v>0</v>
      </c>
      <c r="N185" s="20">
        <f ca="1">IFERROR(VLOOKUP($A185,FInal_Dealer,MATCH(N$3,'Final Dealer Work'!$B$2:$M$2,0),0),0)</f>
        <v>0</v>
      </c>
      <c r="O185" s="20">
        <f ca="1">IFERROR(VLOOKUP($A185,FInal_Dealer,MATCH(O$3,'Final Dealer Work'!$B$2:$M$2,0),0),0)</f>
        <v>0</v>
      </c>
      <c r="P185" s="20">
        <f ca="1">IFERROR(VLOOKUP($A185,FInal_Dealer,MATCH(P$3,'Final Dealer Work'!$B$2:$M$2,0),0),0)</f>
        <v>0</v>
      </c>
      <c r="Q185" s="20">
        <f ca="1">IFERROR(VLOOKUP($A185,FInal_Dealer,MATCH(Q$3,'Final Dealer Work'!$B$2:$M$2,0),0),0)</f>
        <v>0</v>
      </c>
      <c r="R185" s="20">
        <f ca="1">IFERROR(VLOOKUP($A185,FInal_Dealer,MATCH(R$3,'Final Dealer Work'!$B$2:$M$2,0),0),0)</f>
        <v>0</v>
      </c>
      <c r="S185" s="26">
        <f ca="1">IFERROR(VLOOKUP($A185,FInal_Dealer,MATCH(S$3,'Final Dealer Work'!$B$2:$M$2,0),0),0)</f>
        <v>0</v>
      </c>
      <c r="T185" s="20">
        <f t="shared" ca="1" si="32"/>
        <v>0</v>
      </c>
      <c r="U185" s="20">
        <f t="shared" ca="1" si="35"/>
        <v>0</v>
      </c>
      <c r="V185" s="20">
        <f t="shared" ca="1" si="36"/>
        <v>0</v>
      </c>
      <c r="W185" s="20">
        <f t="shared" ca="1" si="37"/>
        <v>0</v>
      </c>
      <c r="X185" s="20">
        <f t="shared" ca="1" si="38"/>
        <v>0</v>
      </c>
      <c r="Y185" s="20">
        <f t="shared" ca="1" si="39"/>
        <v>0</v>
      </c>
      <c r="Z185" s="20">
        <f t="shared" ca="1" si="40"/>
        <v>0</v>
      </c>
      <c r="AA185" s="20">
        <f t="shared" ca="1" si="41"/>
        <v>0</v>
      </c>
      <c r="AB185" s="20">
        <f t="shared" ca="1" si="34"/>
        <v>0</v>
      </c>
      <c r="AC185" s="17" t="str">
        <f t="shared" ca="1" si="33"/>
        <v>Ok</v>
      </c>
    </row>
    <row r="186" spans="1:29" x14ac:dyDescent="0.3">
      <c r="A186" s="17"/>
      <c r="B186" s="20">
        <f t="shared" ca="1" si="31"/>
        <v>0</v>
      </c>
      <c r="C186" s="20">
        <f t="shared" ca="1" si="31"/>
        <v>0</v>
      </c>
      <c r="D186" s="20">
        <f t="shared" ca="1" si="31"/>
        <v>0</v>
      </c>
      <c r="E186" s="20">
        <f t="shared" ca="1" si="31"/>
        <v>0</v>
      </c>
      <c r="F186" s="20">
        <f t="shared" ca="1" si="31"/>
        <v>0</v>
      </c>
      <c r="G186" s="20">
        <f t="shared" ca="1" si="31"/>
        <v>0</v>
      </c>
      <c r="H186" s="20">
        <f t="shared" ca="1" si="31"/>
        <v>0</v>
      </c>
      <c r="I186" s="20">
        <f t="shared" ca="1" si="31"/>
        <v>0</v>
      </c>
      <c r="J186" s="26">
        <f t="shared" ca="1" si="31"/>
        <v>0</v>
      </c>
      <c r="K186" s="27">
        <f ca="1">IFERROR(VLOOKUP($A186,FInal_Dealer,MATCH(K$3,'Final Dealer Work'!$B$2:$M$2,0),0),0)</f>
        <v>0</v>
      </c>
      <c r="L186" s="20">
        <f ca="1">IFERROR(VLOOKUP($A186,FInal_Dealer,MATCH(L$3,'Final Dealer Work'!$B$2:$M$2,0),0),0)</f>
        <v>0</v>
      </c>
      <c r="M186" s="20">
        <f ca="1">IFERROR(VLOOKUP($A186,FInal_Dealer,MATCH(M$3,'Final Dealer Work'!$B$2:$M$2,0),0),0)</f>
        <v>0</v>
      </c>
      <c r="N186" s="20">
        <f ca="1">IFERROR(VLOOKUP($A186,FInal_Dealer,MATCH(N$3,'Final Dealer Work'!$B$2:$M$2,0),0),0)</f>
        <v>0</v>
      </c>
      <c r="O186" s="20">
        <f ca="1">IFERROR(VLOOKUP($A186,FInal_Dealer,MATCH(O$3,'Final Dealer Work'!$B$2:$M$2,0),0),0)</f>
        <v>0</v>
      </c>
      <c r="P186" s="20">
        <f ca="1">IFERROR(VLOOKUP($A186,FInal_Dealer,MATCH(P$3,'Final Dealer Work'!$B$2:$M$2,0),0),0)</f>
        <v>0</v>
      </c>
      <c r="Q186" s="20">
        <f ca="1">IFERROR(VLOOKUP($A186,FInal_Dealer,MATCH(Q$3,'Final Dealer Work'!$B$2:$M$2,0),0),0)</f>
        <v>0</v>
      </c>
      <c r="R186" s="20">
        <f ca="1">IFERROR(VLOOKUP($A186,FInal_Dealer,MATCH(R$3,'Final Dealer Work'!$B$2:$M$2,0),0),0)</f>
        <v>0</v>
      </c>
      <c r="S186" s="26">
        <f ca="1">IFERROR(VLOOKUP($A186,FInal_Dealer,MATCH(S$3,'Final Dealer Work'!$B$2:$M$2,0),0),0)</f>
        <v>0</v>
      </c>
      <c r="T186" s="20">
        <f t="shared" ca="1" si="32"/>
        <v>0</v>
      </c>
      <c r="U186" s="20">
        <f t="shared" ca="1" si="35"/>
        <v>0</v>
      </c>
      <c r="V186" s="20">
        <f t="shared" ca="1" si="36"/>
        <v>0</v>
      </c>
      <c r="W186" s="20">
        <f t="shared" ca="1" si="37"/>
        <v>0</v>
      </c>
      <c r="X186" s="20">
        <f t="shared" ca="1" si="38"/>
        <v>0</v>
      </c>
      <c r="Y186" s="20">
        <f t="shared" ca="1" si="39"/>
        <v>0</v>
      </c>
      <c r="Z186" s="20">
        <f t="shared" ca="1" si="40"/>
        <v>0</v>
      </c>
      <c r="AA186" s="20">
        <f t="shared" ca="1" si="41"/>
        <v>0</v>
      </c>
      <c r="AB186" s="20">
        <f t="shared" ca="1" si="34"/>
        <v>0</v>
      </c>
      <c r="AC186" s="17" t="str">
        <f t="shared" ca="1" si="33"/>
        <v>Ok</v>
      </c>
    </row>
    <row r="187" spans="1:29" x14ac:dyDescent="0.3">
      <c r="A187" s="17"/>
      <c r="B187" s="20">
        <f t="shared" ca="1" si="31"/>
        <v>0</v>
      </c>
      <c r="C187" s="20">
        <f t="shared" ca="1" si="31"/>
        <v>0</v>
      </c>
      <c r="D187" s="20">
        <f t="shared" ca="1" si="31"/>
        <v>0</v>
      </c>
      <c r="E187" s="20">
        <f t="shared" ca="1" si="31"/>
        <v>0</v>
      </c>
      <c r="F187" s="20">
        <f t="shared" ca="1" si="31"/>
        <v>0</v>
      </c>
      <c r="G187" s="20">
        <f t="shared" ca="1" si="31"/>
        <v>0</v>
      </c>
      <c r="H187" s="20">
        <f t="shared" ca="1" si="31"/>
        <v>0</v>
      </c>
      <c r="I187" s="20">
        <f t="shared" ca="1" si="31"/>
        <v>0</v>
      </c>
      <c r="J187" s="20">
        <f t="shared" ca="1" si="31"/>
        <v>0</v>
      </c>
      <c r="K187" s="27">
        <f ca="1">IFERROR(VLOOKUP($A187,FInal_Dealer,MATCH(K$3,'Final Dealer Work'!$B$2:$M$2,0),0),0)</f>
        <v>0</v>
      </c>
      <c r="L187" s="20">
        <f ca="1">IFERROR(VLOOKUP($A187,FInal_Dealer,MATCH(L$3,'Final Dealer Work'!$B$2:$M$2,0),0),0)</f>
        <v>0</v>
      </c>
      <c r="M187" s="20">
        <f ca="1">IFERROR(VLOOKUP($A187,FInal_Dealer,MATCH(M$3,'Final Dealer Work'!$B$2:$M$2,0),0),0)</f>
        <v>0</v>
      </c>
      <c r="N187" s="20">
        <f ca="1">IFERROR(VLOOKUP($A187,FInal_Dealer,MATCH(N$3,'Final Dealer Work'!$B$2:$M$2,0),0),0)</f>
        <v>0</v>
      </c>
      <c r="O187" s="20">
        <f ca="1">IFERROR(VLOOKUP($A187,FInal_Dealer,MATCH(O$3,'Final Dealer Work'!$B$2:$M$2,0),0),0)</f>
        <v>0</v>
      </c>
      <c r="P187" s="20">
        <f ca="1">IFERROR(VLOOKUP($A187,FInal_Dealer,MATCH(P$3,'Final Dealer Work'!$B$2:$M$2,0),0),0)</f>
        <v>0</v>
      </c>
      <c r="Q187" s="20">
        <f ca="1">IFERROR(VLOOKUP($A187,FInal_Dealer,MATCH(Q$3,'Final Dealer Work'!$B$2:$M$2,0),0),0)</f>
        <v>0</v>
      </c>
      <c r="R187" s="20">
        <f ca="1">IFERROR(VLOOKUP($A187,FInal_Dealer,MATCH(R$3,'Final Dealer Work'!$B$2:$M$2,0),0),0)</f>
        <v>0</v>
      </c>
      <c r="S187" s="26">
        <f ca="1">IFERROR(VLOOKUP($A187,FInal_Dealer,MATCH(S$3,'Final Dealer Work'!$B$2:$M$2,0),0),0)</f>
        <v>0</v>
      </c>
      <c r="T187" s="20">
        <f t="shared" ca="1" si="32"/>
        <v>0</v>
      </c>
      <c r="U187" s="20">
        <f t="shared" ca="1" si="35"/>
        <v>0</v>
      </c>
      <c r="V187" s="20">
        <f t="shared" ca="1" si="36"/>
        <v>0</v>
      </c>
      <c r="W187" s="20">
        <f t="shared" ca="1" si="37"/>
        <v>0</v>
      </c>
      <c r="X187" s="20">
        <f t="shared" ca="1" si="38"/>
        <v>0</v>
      </c>
      <c r="Y187" s="20">
        <f t="shared" ca="1" si="39"/>
        <v>0</v>
      </c>
      <c r="Z187" s="20">
        <f t="shared" ca="1" si="40"/>
        <v>0</v>
      </c>
      <c r="AA187" s="20">
        <f t="shared" ca="1" si="41"/>
        <v>0</v>
      </c>
      <c r="AB187" s="20">
        <f t="shared" ca="1" si="34"/>
        <v>0</v>
      </c>
      <c r="AC187" s="17" t="str">
        <f t="shared" ca="1" si="33"/>
        <v>Ok</v>
      </c>
    </row>
    <row r="188" spans="1:29" x14ac:dyDescent="0.3">
      <c r="A188" s="17"/>
      <c r="B188" s="20">
        <f t="shared" ca="1" si="31"/>
        <v>0</v>
      </c>
      <c r="C188" s="20">
        <f t="shared" ca="1" si="31"/>
        <v>0</v>
      </c>
      <c r="D188" s="20">
        <f t="shared" ca="1" si="31"/>
        <v>0</v>
      </c>
      <c r="E188" s="20">
        <f t="shared" ca="1" si="31"/>
        <v>0</v>
      </c>
      <c r="F188" s="20">
        <f t="shared" ca="1" si="31"/>
        <v>0</v>
      </c>
      <c r="G188" s="20">
        <f t="shared" ca="1" si="31"/>
        <v>0</v>
      </c>
      <c r="H188" s="20">
        <f t="shared" ca="1" si="31"/>
        <v>0</v>
      </c>
      <c r="I188" s="20">
        <f t="shared" ca="1" si="31"/>
        <v>0</v>
      </c>
      <c r="J188" s="26">
        <f t="shared" ca="1" si="31"/>
        <v>0</v>
      </c>
      <c r="K188" s="27">
        <f ca="1">IFERROR(VLOOKUP($A188,FInal_Dealer,MATCH(K$3,'Final Dealer Work'!$B$2:$M$2,0),0),0)</f>
        <v>0</v>
      </c>
      <c r="L188" s="20">
        <f ca="1">IFERROR(VLOOKUP($A188,FInal_Dealer,MATCH(L$3,'Final Dealer Work'!$B$2:$M$2,0),0),0)</f>
        <v>0</v>
      </c>
      <c r="M188" s="20">
        <f ca="1">IFERROR(VLOOKUP($A188,FInal_Dealer,MATCH(M$3,'Final Dealer Work'!$B$2:$M$2,0),0),0)</f>
        <v>0</v>
      </c>
      <c r="N188" s="20">
        <f ca="1">IFERROR(VLOOKUP($A188,FInal_Dealer,MATCH(N$3,'Final Dealer Work'!$B$2:$M$2,0),0),0)</f>
        <v>0</v>
      </c>
      <c r="O188" s="20">
        <f ca="1">IFERROR(VLOOKUP($A188,FInal_Dealer,MATCH(O$3,'Final Dealer Work'!$B$2:$M$2,0),0),0)</f>
        <v>0</v>
      </c>
      <c r="P188" s="20">
        <f ca="1">IFERROR(VLOOKUP($A188,FInal_Dealer,MATCH(P$3,'Final Dealer Work'!$B$2:$M$2,0),0),0)</f>
        <v>0</v>
      </c>
      <c r="Q188" s="20">
        <f ca="1">IFERROR(VLOOKUP($A188,FInal_Dealer,MATCH(Q$3,'Final Dealer Work'!$B$2:$M$2,0),0),0)</f>
        <v>0</v>
      </c>
      <c r="R188" s="20">
        <f ca="1">IFERROR(VLOOKUP($A188,FInal_Dealer,MATCH(R$3,'Final Dealer Work'!$B$2:$M$2,0),0),0)</f>
        <v>0</v>
      </c>
      <c r="S188" s="26">
        <f ca="1">IFERROR(VLOOKUP($A188,FInal_Dealer,MATCH(S$3,'Final Dealer Work'!$B$2:$M$2,0),0),0)</f>
        <v>0</v>
      </c>
      <c r="T188" s="20">
        <f t="shared" ca="1" si="32"/>
        <v>0</v>
      </c>
      <c r="U188" s="20">
        <f t="shared" ca="1" si="35"/>
        <v>0</v>
      </c>
      <c r="V188" s="20">
        <f t="shared" ca="1" si="36"/>
        <v>0</v>
      </c>
      <c r="W188" s="20">
        <f t="shared" ca="1" si="37"/>
        <v>0</v>
      </c>
      <c r="X188" s="20">
        <f t="shared" ca="1" si="38"/>
        <v>0</v>
      </c>
      <c r="Y188" s="20">
        <f t="shared" ca="1" si="39"/>
        <v>0</v>
      </c>
      <c r="Z188" s="20">
        <f t="shared" ca="1" si="40"/>
        <v>0</v>
      </c>
      <c r="AA188" s="20">
        <f t="shared" ca="1" si="41"/>
        <v>0</v>
      </c>
      <c r="AB188" s="20">
        <f t="shared" ca="1" si="34"/>
        <v>0</v>
      </c>
      <c r="AC188" s="17" t="str">
        <f t="shared" ca="1" si="33"/>
        <v>Ok</v>
      </c>
    </row>
    <row r="189" spans="1:29" x14ac:dyDescent="0.3">
      <c r="A189" s="17"/>
      <c r="B189" s="20">
        <f t="shared" ca="1" si="31"/>
        <v>0</v>
      </c>
      <c r="C189" s="20">
        <f t="shared" ca="1" si="31"/>
        <v>0</v>
      </c>
      <c r="D189" s="20">
        <f t="shared" ca="1" si="31"/>
        <v>0</v>
      </c>
      <c r="E189" s="20">
        <f t="shared" ca="1" si="31"/>
        <v>0</v>
      </c>
      <c r="F189" s="20">
        <f t="shared" ca="1" si="31"/>
        <v>0</v>
      </c>
      <c r="G189" s="20">
        <f t="shared" ca="1" si="31"/>
        <v>0</v>
      </c>
      <c r="H189" s="20">
        <f t="shared" ca="1" si="31"/>
        <v>0</v>
      </c>
      <c r="I189" s="20">
        <f t="shared" ca="1" si="31"/>
        <v>0</v>
      </c>
      <c r="J189" s="26">
        <f t="shared" ca="1" si="31"/>
        <v>0</v>
      </c>
      <c r="K189" s="27">
        <f ca="1">IFERROR(VLOOKUP($A189,FInal_Dealer,MATCH(K$3,'Final Dealer Work'!$B$2:$M$2,0),0),0)</f>
        <v>0</v>
      </c>
      <c r="L189" s="20">
        <f ca="1">IFERROR(VLOOKUP($A189,FInal_Dealer,MATCH(L$3,'Final Dealer Work'!$B$2:$M$2,0),0),0)</f>
        <v>0</v>
      </c>
      <c r="M189" s="20">
        <f ca="1">IFERROR(VLOOKUP($A189,FInal_Dealer,MATCH(M$3,'Final Dealer Work'!$B$2:$M$2,0),0),0)</f>
        <v>0</v>
      </c>
      <c r="N189" s="20">
        <f ca="1">IFERROR(VLOOKUP($A189,FInal_Dealer,MATCH(N$3,'Final Dealer Work'!$B$2:$M$2,0),0),0)</f>
        <v>0</v>
      </c>
      <c r="O189" s="20">
        <f ca="1">IFERROR(VLOOKUP($A189,FInal_Dealer,MATCH(O$3,'Final Dealer Work'!$B$2:$M$2,0),0),0)</f>
        <v>0</v>
      </c>
      <c r="P189" s="20">
        <f ca="1">IFERROR(VLOOKUP($A189,FInal_Dealer,MATCH(P$3,'Final Dealer Work'!$B$2:$M$2,0),0),0)</f>
        <v>0</v>
      </c>
      <c r="Q189" s="20">
        <f ca="1">IFERROR(VLOOKUP($A189,FInal_Dealer,MATCH(Q$3,'Final Dealer Work'!$B$2:$M$2,0),0),0)</f>
        <v>0</v>
      </c>
      <c r="R189" s="20">
        <f ca="1">IFERROR(VLOOKUP($A189,FInal_Dealer,MATCH(R$3,'Final Dealer Work'!$B$2:$M$2,0),0),0)</f>
        <v>0</v>
      </c>
      <c r="S189" s="26">
        <f ca="1">IFERROR(VLOOKUP($A189,FInal_Dealer,MATCH(S$3,'Final Dealer Work'!$B$2:$M$2,0),0),0)</f>
        <v>0</v>
      </c>
      <c r="T189" s="20">
        <f t="shared" ca="1" si="32"/>
        <v>0</v>
      </c>
      <c r="U189" s="20">
        <f t="shared" ca="1" si="35"/>
        <v>0</v>
      </c>
      <c r="V189" s="20">
        <f t="shared" ca="1" si="36"/>
        <v>0</v>
      </c>
      <c r="W189" s="20">
        <f t="shared" ca="1" si="37"/>
        <v>0</v>
      </c>
      <c r="X189" s="20">
        <f t="shared" ca="1" si="38"/>
        <v>0</v>
      </c>
      <c r="Y189" s="20">
        <f t="shared" ca="1" si="39"/>
        <v>0</v>
      </c>
      <c r="Z189" s="20">
        <f t="shared" ca="1" si="40"/>
        <v>0</v>
      </c>
      <c r="AA189" s="20">
        <f t="shared" ca="1" si="41"/>
        <v>0</v>
      </c>
      <c r="AB189" s="20">
        <f t="shared" ca="1" si="34"/>
        <v>0</v>
      </c>
      <c r="AC189" s="17" t="str">
        <f t="shared" ca="1" si="33"/>
        <v>Ok</v>
      </c>
    </row>
    <row r="190" spans="1:29" x14ac:dyDescent="0.3">
      <c r="A190" s="17"/>
      <c r="B190" s="20">
        <f t="shared" ca="1" si="31"/>
        <v>0</v>
      </c>
      <c r="C190" s="20">
        <f t="shared" ca="1" si="31"/>
        <v>0</v>
      </c>
      <c r="D190" s="20">
        <f t="shared" ca="1" si="31"/>
        <v>0</v>
      </c>
      <c r="E190" s="20">
        <f t="shared" ca="1" si="31"/>
        <v>0</v>
      </c>
      <c r="F190" s="20">
        <f t="shared" ca="1" si="31"/>
        <v>0</v>
      </c>
      <c r="G190" s="20">
        <f t="shared" ca="1" si="31"/>
        <v>0</v>
      </c>
      <c r="H190" s="20">
        <f t="shared" ca="1" si="31"/>
        <v>0</v>
      </c>
      <c r="I190" s="20">
        <f t="shared" ca="1" si="31"/>
        <v>0</v>
      </c>
      <c r="J190" s="26">
        <f t="shared" ca="1" si="31"/>
        <v>0</v>
      </c>
      <c r="K190" s="27">
        <f ca="1">IFERROR(VLOOKUP($A190,FInal_Dealer,MATCH(K$3,'Final Dealer Work'!$B$2:$M$2,0),0),0)</f>
        <v>0</v>
      </c>
      <c r="L190" s="20">
        <f ca="1">IFERROR(VLOOKUP($A190,FInal_Dealer,MATCH(L$3,'Final Dealer Work'!$B$2:$M$2,0),0),0)</f>
        <v>0</v>
      </c>
      <c r="M190" s="20">
        <f ca="1">IFERROR(VLOOKUP($A190,FInal_Dealer,MATCH(M$3,'Final Dealer Work'!$B$2:$M$2,0),0),0)</f>
        <v>0</v>
      </c>
      <c r="N190" s="20">
        <f ca="1">IFERROR(VLOOKUP($A190,FInal_Dealer,MATCH(N$3,'Final Dealer Work'!$B$2:$M$2,0),0),0)</f>
        <v>0</v>
      </c>
      <c r="O190" s="20">
        <f ca="1">IFERROR(VLOOKUP($A190,FInal_Dealer,MATCH(O$3,'Final Dealer Work'!$B$2:$M$2,0),0),0)</f>
        <v>0</v>
      </c>
      <c r="P190" s="20">
        <f ca="1">IFERROR(VLOOKUP($A190,FInal_Dealer,MATCH(P$3,'Final Dealer Work'!$B$2:$M$2,0),0),0)</f>
        <v>0</v>
      </c>
      <c r="Q190" s="20">
        <f ca="1">IFERROR(VLOOKUP($A190,FInal_Dealer,MATCH(Q$3,'Final Dealer Work'!$B$2:$M$2,0),0),0)</f>
        <v>0</v>
      </c>
      <c r="R190" s="20">
        <f ca="1">IFERROR(VLOOKUP($A190,FInal_Dealer,MATCH(R$3,'Final Dealer Work'!$B$2:$M$2,0),0),0)</f>
        <v>0</v>
      </c>
      <c r="S190" s="26">
        <f ca="1">IFERROR(VLOOKUP($A190,FInal_Dealer,MATCH(S$3,'Final Dealer Work'!$B$2:$M$2,0),0),0)</f>
        <v>0</v>
      </c>
      <c r="T190" s="20">
        <f t="shared" ca="1" si="32"/>
        <v>0</v>
      </c>
      <c r="U190" s="20">
        <f t="shared" ca="1" si="35"/>
        <v>0</v>
      </c>
      <c r="V190" s="20">
        <f t="shared" ca="1" si="36"/>
        <v>0</v>
      </c>
      <c r="W190" s="20">
        <f t="shared" ca="1" si="37"/>
        <v>0</v>
      </c>
      <c r="X190" s="20">
        <f t="shared" ca="1" si="38"/>
        <v>0</v>
      </c>
      <c r="Y190" s="20">
        <f t="shared" ca="1" si="39"/>
        <v>0</v>
      </c>
      <c r="Z190" s="20">
        <f t="shared" ca="1" si="40"/>
        <v>0</v>
      </c>
      <c r="AA190" s="20">
        <f t="shared" ca="1" si="41"/>
        <v>0</v>
      </c>
      <c r="AB190" s="20">
        <f t="shared" ca="1" si="34"/>
        <v>0</v>
      </c>
      <c r="AC190" s="17" t="str">
        <f t="shared" ca="1" si="33"/>
        <v>Ok</v>
      </c>
    </row>
    <row r="191" spans="1:29" x14ac:dyDescent="0.3">
      <c r="A191" s="17"/>
      <c r="B191" s="20">
        <f t="shared" ca="1" si="31"/>
        <v>0</v>
      </c>
      <c r="C191" s="20">
        <f t="shared" ca="1" si="31"/>
        <v>0</v>
      </c>
      <c r="D191" s="20">
        <f t="shared" ca="1" si="31"/>
        <v>0</v>
      </c>
      <c r="E191" s="20">
        <f t="shared" ca="1" si="31"/>
        <v>0</v>
      </c>
      <c r="F191" s="20">
        <f t="shared" ca="1" si="31"/>
        <v>0</v>
      </c>
      <c r="G191" s="20">
        <f t="shared" ca="1" si="31"/>
        <v>0</v>
      </c>
      <c r="H191" s="20">
        <f t="shared" ca="1" si="31"/>
        <v>0</v>
      </c>
      <c r="I191" s="20">
        <f t="shared" ca="1" si="31"/>
        <v>0</v>
      </c>
      <c r="J191" s="26">
        <f t="shared" ca="1" si="31"/>
        <v>0</v>
      </c>
      <c r="K191" s="27">
        <f ca="1">IFERROR(VLOOKUP($A191,FInal_Dealer,MATCH(K$3,'Final Dealer Work'!$B$2:$M$2,0),0),0)</f>
        <v>0</v>
      </c>
      <c r="L191" s="20">
        <f ca="1">IFERROR(VLOOKUP($A191,FInal_Dealer,MATCH(L$3,'Final Dealer Work'!$B$2:$M$2,0),0),0)</f>
        <v>0</v>
      </c>
      <c r="M191" s="20">
        <f ca="1">IFERROR(VLOOKUP($A191,FInal_Dealer,MATCH(M$3,'Final Dealer Work'!$B$2:$M$2,0),0),0)</f>
        <v>0</v>
      </c>
      <c r="N191" s="20">
        <f ca="1">IFERROR(VLOOKUP($A191,FInal_Dealer,MATCH(N$3,'Final Dealer Work'!$B$2:$M$2,0),0),0)</f>
        <v>0</v>
      </c>
      <c r="O191" s="20">
        <f ca="1">IFERROR(VLOOKUP($A191,FInal_Dealer,MATCH(O$3,'Final Dealer Work'!$B$2:$M$2,0),0),0)</f>
        <v>0</v>
      </c>
      <c r="P191" s="20">
        <f ca="1">IFERROR(VLOOKUP($A191,FInal_Dealer,MATCH(P$3,'Final Dealer Work'!$B$2:$M$2,0),0),0)</f>
        <v>0</v>
      </c>
      <c r="Q191" s="20">
        <f ca="1">IFERROR(VLOOKUP($A191,FInal_Dealer,MATCH(Q$3,'Final Dealer Work'!$B$2:$M$2,0),0),0)</f>
        <v>0</v>
      </c>
      <c r="R191" s="20">
        <f ca="1">IFERROR(VLOOKUP($A191,FInal_Dealer,MATCH(R$3,'Final Dealer Work'!$B$2:$M$2,0),0),0)</f>
        <v>0</v>
      </c>
      <c r="S191" s="26">
        <f ca="1">IFERROR(VLOOKUP($A191,FInal_Dealer,MATCH(S$3,'Final Dealer Work'!$B$2:$M$2,0),0),0)</f>
        <v>0</v>
      </c>
      <c r="T191" s="20">
        <f t="shared" ca="1" si="32"/>
        <v>0</v>
      </c>
      <c r="U191" s="20">
        <f t="shared" ca="1" si="35"/>
        <v>0</v>
      </c>
      <c r="V191" s="20">
        <f t="shared" ca="1" si="36"/>
        <v>0</v>
      </c>
      <c r="W191" s="20">
        <f t="shared" ca="1" si="37"/>
        <v>0</v>
      </c>
      <c r="X191" s="20">
        <f t="shared" ca="1" si="38"/>
        <v>0</v>
      </c>
      <c r="Y191" s="20">
        <f t="shared" ca="1" si="39"/>
        <v>0</v>
      </c>
      <c r="Z191" s="20">
        <f t="shared" ca="1" si="40"/>
        <v>0</v>
      </c>
      <c r="AA191" s="20">
        <f t="shared" ca="1" si="41"/>
        <v>0</v>
      </c>
      <c r="AB191" s="20">
        <f t="shared" ca="1" si="34"/>
        <v>0</v>
      </c>
      <c r="AC191" s="17" t="str">
        <f t="shared" ca="1" si="33"/>
        <v>Ok</v>
      </c>
    </row>
    <row r="192" spans="1:29" x14ac:dyDescent="0.3">
      <c r="A192" s="17"/>
      <c r="B192" s="20">
        <f t="shared" ca="1" si="31"/>
        <v>0</v>
      </c>
      <c r="C192" s="20">
        <f t="shared" ca="1" si="31"/>
        <v>0</v>
      </c>
      <c r="D192" s="20">
        <f t="shared" ca="1" si="31"/>
        <v>0</v>
      </c>
      <c r="E192" s="20">
        <f t="shared" ca="1" si="31"/>
        <v>0</v>
      </c>
      <c r="F192" s="20">
        <f t="shared" ca="1" si="31"/>
        <v>0</v>
      </c>
      <c r="G192" s="20">
        <f t="shared" ca="1" si="31"/>
        <v>0</v>
      </c>
      <c r="H192" s="20">
        <f t="shared" ca="1" si="31"/>
        <v>0</v>
      </c>
      <c r="I192" s="20">
        <f t="shared" ca="1" si="31"/>
        <v>0</v>
      </c>
      <c r="J192" s="26">
        <f t="shared" ca="1" si="31"/>
        <v>0</v>
      </c>
      <c r="K192" s="27">
        <f ca="1">IFERROR(VLOOKUP($A192,FInal_Dealer,MATCH(K$3,'Final Dealer Work'!$B$2:$M$2,0),0),0)</f>
        <v>0</v>
      </c>
      <c r="L192" s="20">
        <f ca="1">IFERROR(VLOOKUP($A192,FInal_Dealer,MATCH(L$3,'Final Dealer Work'!$B$2:$M$2,0),0),0)</f>
        <v>0</v>
      </c>
      <c r="M192" s="20">
        <f ca="1">IFERROR(VLOOKUP($A192,FInal_Dealer,MATCH(M$3,'Final Dealer Work'!$B$2:$M$2,0),0),0)</f>
        <v>0</v>
      </c>
      <c r="N192" s="20">
        <f ca="1">IFERROR(VLOOKUP($A192,FInal_Dealer,MATCH(N$3,'Final Dealer Work'!$B$2:$M$2,0),0),0)</f>
        <v>0</v>
      </c>
      <c r="O192" s="20">
        <f ca="1">IFERROR(VLOOKUP($A192,FInal_Dealer,MATCH(O$3,'Final Dealer Work'!$B$2:$M$2,0),0),0)</f>
        <v>0</v>
      </c>
      <c r="P192" s="20">
        <f ca="1">IFERROR(VLOOKUP($A192,FInal_Dealer,MATCH(P$3,'Final Dealer Work'!$B$2:$M$2,0),0),0)</f>
        <v>0</v>
      </c>
      <c r="Q192" s="20">
        <f ca="1">IFERROR(VLOOKUP($A192,FInal_Dealer,MATCH(Q$3,'Final Dealer Work'!$B$2:$M$2,0),0),0)</f>
        <v>0</v>
      </c>
      <c r="R192" s="20">
        <f ca="1">IFERROR(VLOOKUP($A192,FInal_Dealer,MATCH(R$3,'Final Dealer Work'!$B$2:$M$2,0),0),0)</f>
        <v>0</v>
      </c>
      <c r="S192" s="26">
        <f ca="1">IFERROR(VLOOKUP($A192,FInal_Dealer,MATCH(S$3,'Final Dealer Work'!$B$2:$M$2,0),0),0)</f>
        <v>0</v>
      </c>
      <c r="T192" s="20">
        <f t="shared" ca="1" si="32"/>
        <v>0</v>
      </c>
      <c r="U192" s="20">
        <f t="shared" ca="1" si="35"/>
        <v>0</v>
      </c>
      <c r="V192" s="20">
        <f t="shared" ca="1" si="36"/>
        <v>0</v>
      </c>
      <c r="W192" s="20">
        <f t="shared" ca="1" si="37"/>
        <v>0</v>
      </c>
      <c r="X192" s="20">
        <f t="shared" ca="1" si="38"/>
        <v>0</v>
      </c>
      <c r="Y192" s="20">
        <f t="shared" ca="1" si="39"/>
        <v>0</v>
      </c>
      <c r="Z192" s="20">
        <f t="shared" ca="1" si="40"/>
        <v>0</v>
      </c>
      <c r="AA192" s="20">
        <f t="shared" ca="1" si="41"/>
        <v>0</v>
      </c>
      <c r="AB192" s="20">
        <f t="shared" ca="1" si="34"/>
        <v>0</v>
      </c>
      <c r="AC192" s="17" t="str">
        <f t="shared" ca="1" si="33"/>
        <v>Ok</v>
      </c>
    </row>
    <row r="193" spans="1:29" x14ac:dyDescent="0.3">
      <c r="A193" s="17"/>
      <c r="B193" s="20">
        <f t="shared" ca="1" si="31"/>
        <v>0</v>
      </c>
      <c r="C193" s="20">
        <f t="shared" ca="1" si="31"/>
        <v>0</v>
      </c>
      <c r="D193" s="20">
        <f t="shared" ca="1" si="31"/>
        <v>0</v>
      </c>
      <c r="E193" s="20">
        <f t="shared" ca="1" si="31"/>
        <v>0</v>
      </c>
      <c r="F193" s="20">
        <f t="shared" ca="1" si="31"/>
        <v>0</v>
      </c>
      <c r="G193" s="20">
        <f t="shared" ca="1" si="31"/>
        <v>0</v>
      </c>
      <c r="H193" s="20">
        <f t="shared" ca="1" si="31"/>
        <v>0</v>
      </c>
      <c r="I193" s="20">
        <f t="shared" ca="1" si="31"/>
        <v>0</v>
      </c>
      <c r="J193" s="26">
        <f t="shared" ca="1" si="31"/>
        <v>0</v>
      </c>
      <c r="K193" s="27">
        <f ca="1">IFERROR(VLOOKUP($A193,FInal_Dealer,MATCH(K$3,'Final Dealer Work'!$B$2:$M$2,0),0),0)</f>
        <v>0</v>
      </c>
      <c r="L193" s="20">
        <f ca="1">IFERROR(VLOOKUP($A193,FInal_Dealer,MATCH(L$3,'Final Dealer Work'!$B$2:$M$2,0),0),0)</f>
        <v>0</v>
      </c>
      <c r="M193" s="20">
        <f ca="1">IFERROR(VLOOKUP($A193,FInal_Dealer,MATCH(M$3,'Final Dealer Work'!$B$2:$M$2,0),0),0)</f>
        <v>0</v>
      </c>
      <c r="N193" s="20">
        <f ca="1">IFERROR(VLOOKUP($A193,FInal_Dealer,MATCH(N$3,'Final Dealer Work'!$B$2:$M$2,0),0),0)</f>
        <v>0</v>
      </c>
      <c r="O193" s="20">
        <f ca="1">IFERROR(VLOOKUP($A193,FInal_Dealer,MATCH(O$3,'Final Dealer Work'!$B$2:$M$2,0),0),0)</f>
        <v>0</v>
      </c>
      <c r="P193" s="20">
        <f ca="1">IFERROR(VLOOKUP($A193,FInal_Dealer,MATCH(P$3,'Final Dealer Work'!$B$2:$M$2,0),0),0)</f>
        <v>0</v>
      </c>
      <c r="Q193" s="20">
        <f ca="1">IFERROR(VLOOKUP($A193,FInal_Dealer,MATCH(Q$3,'Final Dealer Work'!$B$2:$M$2,0),0),0)</f>
        <v>0</v>
      </c>
      <c r="R193" s="20">
        <f ca="1">IFERROR(VLOOKUP($A193,FInal_Dealer,MATCH(R$3,'Final Dealer Work'!$B$2:$M$2,0),0),0)</f>
        <v>0</v>
      </c>
      <c r="S193" s="26">
        <f ca="1">IFERROR(VLOOKUP($A193,FInal_Dealer,MATCH(S$3,'Final Dealer Work'!$B$2:$M$2,0),0),0)</f>
        <v>0</v>
      </c>
      <c r="T193" s="20">
        <f t="shared" ca="1" si="32"/>
        <v>0</v>
      </c>
      <c r="U193" s="20">
        <f t="shared" ca="1" si="35"/>
        <v>0</v>
      </c>
      <c r="V193" s="20">
        <f t="shared" ca="1" si="36"/>
        <v>0</v>
      </c>
      <c r="W193" s="20">
        <f t="shared" ca="1" si="37"/>
        <v>0</v>
      </c>
      <c r="X193" s="20">
        <f t="shared" ca="1" si="38"/>
        <v>0</v>
      </c>
      <c r="Y193" s="20">
        <f t="shared" ca="1" si="39"/>
        <v>0</v>
      </c>
      <c r="Z193" s="20">
        <f t="shared" ca="1" si="40"/>
        <v>0</v>
      </c>
      <c r="AA193" s="20">
        <f t="shared" ca="1" si="41"/>
        <v>0</v>
      </c>
      <c r="AB193" s="20">
        <f t="shared" ca="1" si="34"/>
        <v>0</v>
      </c>
      <c r="AC193" s="17" t="str">
        <f t="shared" ca="1" si="33"/>
        <v>Ok</v>
      </c>
    </row>
    <row r="194" spans="1:29" x14ac:dyDescent="0.3">
      <c r="A194" s="17"/>
      <c r="B194" s="20">
        <f t="shared" ca="1" si="31"/>
        <v>0</v>
      </c>
      <c r="C194" s="20">
        <f t="shared" ca="1" si="31"/>
        <v>0</v>
      </c>
      <c r="D194" s="20">
        <f t="shared" ca="1" si="31"/>
        <v>0</v>
      </c>
      <c r="E194" s="20">
        <f t="shared" ca="1" si="31"/>
        <v>0</v>
      </c>
      <c r="F194" s="20">
        <f t="shared" ca="1" si="31"/>
        <v>0</v>
      </c>
      <c r="G194" s="20">
        <f t="shared" ca="1" si="31"/>
        <v>0</v>
      </c>
      <c r="H194" s="20">
        <f t="shared" ca="1" si="31"/>
        <v>0</v>
      </c>
      <c r="I194" s="20">
        <f t="shared" ca="1" si="31"/>
        <v>0</v>
      </c>
      <c r="J194" s="26">
        <f t="shared" ca="1" si="31"/>
        <v>0</v>
      </c>
      <c r="K194" s="27">
        <f ca="1">IFERROR(VLOOKUP($A194,FInal_Dealer,MATCH(K$3,'Final Dealer Work'!$B$2:$M$2,0),0),0)</f>
        <v>0</v>
      </c>
      <c r="L194" s="20">
        <f ca="1">IFERROR(VLOOKUP($A194,FInal_Dealer,MATCH(L$3,'Final Dealer Work'!$B$2:$M$2,0),0),0)</f>
        <v>0</v>
      </c>
      <c r="M194" s="20">
        <f ca="1">IFERROR(VLOOKUP($A194,FInal_Dealer,MATCH(M$3,'Final Dealer Work'!$B$2:$M$2,0),0),0)</f>
        <v>0</v>
      </c>
      <c r="N194" s="20">
        <f ca="1">IFERROR(VLOOKUP($A194,FInal_Dealer,MATCH(N$3,'Final Dealer Work'!$B$2:$M$2,0),0),0)</f>
        <v>0</v>
      </c>
      <c r="O194" s="20">
        <f ca="1">IFERROR(VLOOKUP($A194,FInal_Dealer,MATCH(O$3,'Final Dealer Work'!$B$2:$M$2,0),0),0)</f>
        <v>0</v>
      </c>
      <c r="P194" s="20">
        <f ca="1">IFERROR(VLOOKUP($A194,FInal_Dealer,MATCH(P$3,'Final Dealer Work'!$B$2:$M$2,0),0),0)</f>
        <v>0</v>
      </c>
      <c r="Q194" s="20">
        <f ca="1">IFERROR(VLOOKUP($A194,FInal_Dealer,MATCH(Q$3,'Final Dealer Work'!$B$2:$M$2,0),0),0)</f>
        <v>0</v>
      </c>
      <c r="R194" s="20">
        <f ca="1">IFERROR(VLOOKUP($A194,FInal_Dealer,MATCH(R$3,'Final Dealer Work'!$B$2:$M$2,0),0),0)</f>
        <v>0</v>
      </c>
      <c r="S194" s="26">
        <f ca="1">IFERROR(VLOOKUP($A194,FInal_Dealer,MATCH(S$3,'Final Dealer Work'!$B$2:$M$2,0),0),0)</f>
        <v>0</v>
      </c>
      <c r="T194" s="20">
        <f t="shared" ca="1" si="32"/>
        <v>0</v>
      </c>
      <c r="U194" s="20">
        <f t="shared" ca="1" si="35"/>
        <v>0</v>
      </c>
      <c r="V194" s="20">
        <f t="shared" ca="1" si="36"/>
        <v>0</v>
      </c>
      <c r="W194" s="20">
        <f t="shared" ca="1" si="37"/>
        <v>0</v>
      </c>
      <c r="X194" s="20">
        <f t="shared" ca="1" si="38"/>
        <v>0</v>
      </c>
      <c r="Y194" s="20">
        <f t="shared" ca="1" si="39"/>
        <v>0</v>
      </c>
      <c r="Z194" s="20">
        <f t="shared" ca="1" si="40"/>
        <v>0</v>
      </c>
      <c r="AA194" s="20">
        <f t="shared" ca="1" si="41"/>
        <v>0</v>
      </c>
      <c r="AB194" s="20">
        <f t="shared" ca="1" si="34"/>
        <v>0</v>
      </c>
      <c r="AC194" s="17" t="str">
        <f t="shared" ca="1" si="33"/>
        <v>Ok</v>
      </c>
    </row>
    <row r="195" spans="1:29" x14ac:dyDescent="0.3">
      <c r="A195" s="17"/>
      <c r="B195" s="20">
        <f t="shared" ca="1" si="31"/>
        <v>0</v>
      </c>
      <c r="C195" s="20">
        <f t="shared" ca="1" si="31"/>
        <v>0</v>
      </c>
      <c r="D195" s="20">
        <f t="shared" ca="1" si="31"/>
        <v>0</v>
      </c>
      <c r="E195" s="20">
        <f t="shared" ca="1" si="31"/>
        <v>0</v>
      </c>
      <c r="F195" s="20">
        <f t="shared" ca="1" si="31"/>
        <v>0</v>
      </c>
      <c r="G195" s="20">
        <f t="shared" ca="1" si="31"/>
        <v>0</v>
      </c>
      <c r="H195" s="20">
        <f t="shared" ca="1" si="31"/>
        <v>0</v>
      </c>
      <c r="I195" s="20">
        <f t="shared" ca="1" si="31"/>
        <v>0</v>
      </c>
      <c r="J195" s="26">
        <f t="shared" ca="1" si="31"/>
        <v>0</v>
      </c>
      <c r="K195" s="27">
        <f ca="1">IFERROR(VLOOKUP($A195,FInal_Dealer,MATCH(K$3,'Final Dealer Work'!$B$2:$M$2,0),0),0)</f>
        <v>0</v>
      </c>
      <c r="L195" s="20">
        <f ca="1">IFERROR(VLOOKUP($A195,FInal_Dealer,MATCH(L$3,'Final Dealer Work'!$B$2:$M$2,0),0),0)</f>
        <v>0</v>
      </c>
      <c r="M195" s="20">
        <f ca="1">IFERROR(VLOOKUP($A195,FInal_Dealer,MATCH(M$3,'Final Dealer Work'!$B$2:$M$2,0),0),0)</f>
        <v>0</v>
      </c>
      <c r="N195" s="20">
        <f ca="1">IFERROR(VLOOKUP($A195,FInal_Dealer,MATCH(N$3,'Final Dealer Work'!$B$2:$M$2,0),0),0)</f>
        <v>0</v>
      </c>
      <c r="O195" s="20">
        <f ca="1">IFERROR(VLOOKUP($A195,FInal_Dealer,MATCH(O$3,'Final Dealer Work'!$B$2:$M$2,0),0),0)</f>
        <v>0</v>
      </c>
      <c r="P195" s="20">
        <f ca="1">IFERROR(VLOOKUP($A195,FInal_Dealer,MATCH(P$3,'Final Dealer Work'!$B$2:$M$2,0),0),0)</f>
        <v>0</v>
      </c>
      <c r="Q195" s="20">
        <f ca="1">IFERROR(VLOOKUP($A195,FInal_Dealer,MATCH(Q$3,'Final Dealer Work'!$B$2:$M$2,0),0),0)</f>
        <v>0</v>
      </c>
      <c r="R195" s="20">
        <f ca="1">IFERROR(VLOOKUP($A195,FInal_Dealer,MATCH(R$3,'Final Dealer Work'!$B$2:$M$2,0),0),0)</f>
        <v>0</v>
      </c>
      <c r="S195" s="26">
        <f ca="1">IFERROR(VLOOKUP($A195,FInal_Dealer,MATCH(S$3,'Final Dealer Work'!$B$2:$M$2,0),0),0)</f>
        <v>0</v>
      </c>
      <c r="T195" s="20">
        <f t="shared" ca="1" si="32"/>
        <v>0</v>
      </c>
      <c r="U195" s="20">
        <f t="shared" ca="1" si="35"/>
        <v>0</v>
      </c>
      <c r="V195" s="20">
        <f t="shared" ca="1" si="36"/>
        <v>0</v>
      </c>
      <c r="W195" s="20">
        <f t="shared" ca="1" si="37"/>
        <v>0</v>
      </c>
      <c r="X195" s="20">
        <f t="shared" ca="1" si="38"/>
        <v>0</v>
      </c>
      <c r="Y195" s="20">
        <f t="shared" ca="1" si="39"/>
        <v>0</v>
      </c>
      <c r="Z195" s="20">
        <f t="shared" ca="1" si="40"/>
        <v>0</v>
      </c>
      <c r="AA195" s="20">
        <f t="shared" ca="1" si="41"/>
        <v>0</v>
      </c>
      <c r="AB195" s="20">
        <f t="shared" ca="1" si="34"/>
        <v>0</v>
      </c>
      <c r="AC195" s="17" t="str">
        <f t="shared" ca="1" si="33"/>
        <v>Ok</v>
      </c>
    </row>
    <row r="196" spans="1:29" x14ac:dyDescent="0.3">
      <c r="A196" s="17"/>
      <c r="B196" s="20">
        <f t="shared" ca="1" si="31"/>
        <v>0</v>
      </c>
      <c r="C196" s="20">
        <f t="shared" ca="1" si="31"/>
        <v>0</v>
      </c>
      <c r="D196" s="20">
        <f t="shared" ca="1" si="31"/>
        <v>0</v>
      </c>
      <c r="E196" s="20">
        <f t="shared" ref="B196:J224" ca="1" si="42">IFERROR(INDEX(Zylem,MATCH($A196,Matchrow,0),MATCH(E$3,Matchcolumn,0)),0)</f>
        <v>0</v>
      </c>
      <c r="F196" s="20">
        <f t="shared" ca="1" si="42"/>
        <v>0</v>
      </c>
      <c r="G196" s="20">
        <f t="shared" ca="1" si="42"/>
        <v>0</v>
      </c>
      <c r="H196" s="20">
        <f t="shared" ca="1" si="42"/>
        <v>0</v>
      </c>
      <c r="I196" s="20">
        <f t="shared" ca="1" si="42"/>
        <v>0</v>
      </c>
      <c r="J196" s="26">
        <f t="shared" ca="1" si="42"/>
        <v>0</v>
      </c>
      <c r="K196" s="27">
        <f ca="1">IFERROR(VLOOKUP($A196,FInal_Dealer,MATCH(K$3,'Final Dealer Work'!$B$2:$M$2,0),0),0)</f>
        <v>0</v>
      </c>
      <c r="L196" s="20">
        <f ca="1">IFERROR(VLOOKUP($A196,FInal_Dealer,MATCH(L$3,'Final Dealer Work'!$B$2:$M$2,0),0),0)</f>
        <v>0</v>
      </c>
      <c r="M196" s="20">
        <f ca="1">IFERROR(VLOOKUP($A196,FInal_Dealer,MATCH(M$3,'Final Dealer Work'!$B$2:$M$2,0),0),0)</f>
        <v>0</v>
      </c>
      <c r="N196" s="20">
        <f ca="1">IFERROR(VLOOKUP($A196,FInal_Dealer,MATCH(N$3,'Final Dealer Work'!$B$2:$M$2,0),0),0)</f>
        <v>0</v>
      </c>
      <c r="O196" s="20">
        <f ca="1">IFERROR(VLOOKUP($A196,FInal_Dealer,MATCH(O$3,'Final Dealer Work'!$B$2:$M$2,0),0),0)</f>
        <v>0</v>
      </c>
      <c r="P196" s="20">
        <f ca="1">IFERROR(VLOOKUP($A196,FInal_Dealer,MATCH(P$3,'Final Dealer Work'!$B$2:$M$2,0),0),0)</f>
        <v>0</v>
      </c>
      <c r="Q196" s="20">
        <f ca="1">IFERROR(VLOOKUP($A196,FInal_Dealer,MATCH(Q$3,'Final Dealer Work'!$B$2:$M$2,0),0),0)</f>
        <v>0</v>
      </c>
      <c r="R196" s="20">
        <f ca="1">IFERROR(VLOOKUP($A196,FInal_Dealer,MATCH(R$3,'Final Dealer Work'!$B$2:$M$2,0),0),0)</f>
        <v>0</v>
      </c>
      <c r="S196" s="26">
        <f ca="1">IFERROR(VLOOKUP($A196,FInal_Dealer,MATCH(S$3,'Final Dealer Work'!$B$2:$M$2,0),0),0)</f>
        <v>0</v>
      </c>
      <c r="T196" s="20">
        <f t="shared" ca="1" si="32"/>
        <v>0</v>
      </c>
      <c r="U196" s="20">
        <f t="shared" ca="1" si="35"/>
        <v>0</v>
      </c>
      <c r="V196" s="20">
        <f t="shared" ca="1" si="36"/>
        <v>0</v>
      </c>
      <c r="W196" s="20">
        <f t="shared" ca="1" si="37"/>
        <v>0</v>
      </c>
      <c r="X196" s="20">
        <f t="shared" ca="1" si="38"/>
        <v>0</v>
      </c>
      <c r="Y196" s="20">
        <f t="shared" ca="1" si="39"/>
        <v>0</v>
      </c>
      <c r="Z196" s="20">
        <f t="shared" ca="1" si="40"/>
        <v>0</v>
      </c>
      <c r="AA196" s="20">
        <f t="shared" ca="1" si="41"/>
        <v>0</v>
      </c>
      <c r="AB196" s="20">
        <f t="shared" ca="1" si="34"/>
        <v>0</v>
      </c>
      <c r="AC196" s="17" t="str">
        <f t="shared" ca="1" si="33"/>
        <v>Ok</v>
      </c>
    </row>
    <row r="197" spans="1:29" x14ac:dyDescent="0.3">
      <c r="A197" s="17"/>
      <c r="B197" s="20">
        <f t="shared" ca="1" si="42"/>
        <v>0</v>
      </c>
      <c r="C197" s="20">
        <f t="shared" ca="1" si="42"/>
        <v>0</v>
      </c>
      <c r="D197" s="20">
        <f t="shared" ca="1" si="42"/>
        <v>0</v>
      </c>
      <c r="E197" s="20">
        <f t="shared" ca="1" si="42"/>
        <v>0</v>
      </c>
      <c r="F197" s="20">
        <f t="shared" ca="1" si="42"/>
        <v>0</v>
      </c>
      <c r="G197" s="20">
        <f t="shared" ca="1" si="42"/>
        <v>0</v>
      </c>
      <c r="H197" s="20">
        <f t="shared" ca="1" si="42"/>
        <v>0</v>
      </c>
      <c r="I197" s="20">
        <f t="shared" ca="1" si="42"/>
        <v>0</v>
      </c>
      <c r="J197" s="26">
        <f t="shared" ca="1" si="42"/>
        <v>0</v>
      </c>
      <c r="K197" s="27">
        <f ca="1">IFERROR(VLOOKUP($A197,FInal_Dealer,MATCH(K$3,'Final Dealer Work'!$B$2:$M$2,0),0),0)</f>
        <v>0</v>
      </c>
      <c r="L197" s="20">
        <f ca="1">IFERROR(VLOOKUP($A197,FInal_Dealer,MATCH(L$3,'Final Dealer Work'!$B$2:$M$2,0),0),0)</f>
        <v>0</v>
      </c>
      <c r="M197" s="20">
        <f ca="1">IFERROR(VLOOKUP($A197,FInal_Dealer,MATCH(M$3,'Final Dealer Work'!$B$2:$M$2,0),0),0)</f>
        <v>0</v>
      </c>
      <c r="N197" s="20">
        <f ca="1">IFERROR(VLOOKUP($A197,FInal_Dealer,MATCH(N$3,'Final Dealer Work'!$B$2:$M$2,0),0),0)</f>
        <v>0</v>
      </c>
      <c r="O197" s="20">
        <f ca="1">IFERROR(VLOOKUP($A197,FInal_Dealer,MATCH(O$3,'Final Dealer Work'!$B$2:$M$2,0),0),0)</f>
        <v>0</v>
      </c>
      <c r="P197" s="20">
        <f ca="1">IFERROR(VLOOKUP($A197,FInal_Dealer,MATCH(P$3,'Final Dealer Work'!$B$2:$M$2,0),0),0)</f>
        <v>0</v>
      </c>
      <c r="Q197" s="20">
        <f ca="1">IFERROR(VLOOKUP($A197,FInal_Dealer,MATCH(Q$3,'Final Dealer Work'!$B$2:$M$2,0),0),0)</f>
        <v>0</v>
      </c>
      <c r="R197" s="20">
        <f ca="1">IFERROR(VLOOKUP($A197,FInal_Dealer,MATCH(R$3,'Final Dealer Work'!$B$2:$M$2,0),0),0)</f>
        <v>0</v>
      </c>
      <c r="S197" s="26">
        <f ca="1">IFERROR(VLOOKUP($A197,FInal_Dealer,MATCH(S$3,'Final Dealer Work'!$B$2:$M$2,0),0),0)</f>
        <v>0</v>
      </c>
      <c r="T197" s="20">
        <f t="shared" ca="1" si="32"/>
        <v>0</v>
      </c>
      <c r="U197" s="20">
        <f t="shared" ca="1" si="35"/>
        <v>0</v>
      </c>
      <c r="V197" s="20">
        <f t="shared" ca="1" si="36"/>
        <v>0</v>
      </c>
      <c r="W197" s="20">
        <f t="shared" ca="1" si="37"/>
        <v>0</v>
      </c>
      <c r="X197" s="20">
        <f t="shared" ca="1" si="38"/>
        <v>0</v>
      </c>
      <c r="Y197" s="20">
        <f t="shared" ca="1" si="39"/>
        <v>0</v>
      </c>
      <c r="Z197" s="20">
        <f t="shared" ca="1" si="40"/>
        <v>0</v>
      </c>
      <c r="AA197" s="20">
        <f t="shared" ca="1" si="41"/>
        <v>0</v>
      </c>
      <c r="AB197" s="20">
        <f t="shared" ca="1" si="34"/>
        <v>0</v>
      </c>
      <c r="AC197" s="17" t="str">
        <f t="shared" ca="1" si="33"/>
        <v>Ok</v>
      </c>
    </row>
    <row r="198" spans="1:29" x14ac:dyDescent="0.3">
      <c r="A198" s="17"/>
      <c r="B198" s="20">
        <f t="shared" ca="1" si="42"/>
        <v>0</v>
      </c>
      <c r="C198" s="20">
        <f t="shared" ca="1" si="42"/>
        <v>0</v>
      </c>
      <c r="D198" s="20">
        <f t="shared" ca="1" si="42"/>
        <v>0</v>
      </c>
      <c r="E198" s="20">
        <f t="shared" ca="1" si="42"/>
        <v>0</v>
      </c>
      <c r="F198" s="20">
        <f t="shared" ca="1" si="42"/>
        <v>0</v>
      </c>
      <c r="G198" s="20">
        <f t="shared" ca="1" si="42"/>
        <v>0</v>
      </c>
      <c r="H198" s="20">
        <f t="shared" ca="1" si="42"/>
        <v>0</v>
      </c>
      <c r="I198" s="20">
        <f t="shared" ca="1" si="42"/>
        <v>0</v>
      </c>
      <c r="J198" s="26">
        <f t="shared" ca="1" si="42"/>
        <v>0</v>
      </c>
      <c r="K198" s="27">
        <f ca="1">IFERROR(VLOOKUP($A198,FInal_Dealer,MATCH(K$3,'Final Dealer Work'!$B$2:$M$2,0),0),0)</f>
        <v>0</v>
      </c>
      <c r="L198" s="20">
        <f ca="1">IFERROR(VLOOKUP($A198,FInal_Dealer,MATCH(L$3,'Final Dealer Work'!$B$2:$M$2,0),0),0)</f>
        <v>0</v>
      </c>
      <c r="M198" s="20">
        <f ca="1">IFERROR(VLOOKUP($A198,FInal_Dealer,MATCH(M$3,'Final Dealer Work'!$B$2:$M$2,0),0),0)</f>
        <v>0</v>
      </c>
      <c r="N198" s="20">
        <f ca="1">IFERROR(VLOOKUP($A198,FInal_Dealer,MATCH(N$3,'Final Dealer Work'!$B$2:$M$2,0),0),0)</f>
        <v>0</v>
      </c>
      <c r="O198" s="20">
        <f ca="1">IFERROR(VLOOKUP($A198,FInal_Dealer,MATCH(O$3,'Final Dealer Work'!$B$2:$M$2,0),0),0)</f>
        <v>0</v>
      </c>
      <c r="P198" s="20">
        <f ca="1">IFERROR(VLOOKUP($A198,FInal_Dealer,MATCH(P$3,'Final Dealer Work'!$B$2:$M$2,0),0),0)</f>
        <v>0</v>
      </c>
      <c r="Q198" s="20">
        <f ca="1">IFERROR(VLOOKUP($A198,FInal_Dealer,MATCH(Q$3,'Final Dealer Work'!$B$2:$M$2,0),0),0)</f>
        <v>0</v>
      </c>
      <c r="R198" s="20">
        <f ca="1">IFERROR(VLOOKUP($A198,FInal_Dealer,MATCH(R$3,'Final Dealer Work'!$B$2:$M$2,0),0),0)</f>
        <v>0</v>
      </c>
      <c r="S198" s="26">
        <f ca="1">IFERROR(VLOOKUP($A198,FInal_Dealer,MATCH(S$3,'Final Dealer Work'!$B$2:$M$2,0),0),0)</f>
        <v>0</v>
      </c>
      <c r="T198" s="20">
        <f t="shared" ca="1" si="32"/>
        <v>0</v>
      </c>
      <c r="U198" s="20">
        <f t="shared" ca="1" si="35"/>
        <v>0</v>
      </c>
      <c r="V198" s="20">
        <f t="shared" ca="1" si="36"/>
        <v>0</v>
      </c>
      <c r="W198" s="20">
        <f t="shared" ca="1" si="37"/>
        <v>0</v>
      </c>
      <c r="X198" s="20">
        <f t="shared" ca="1" si="38"/>
        <v>0</v>
      </c>
      <c r="Y198" s="20">
        <f t="shared" ca="1" si="39"/>
        <v>0</v>
      </c>
      <c r="Z198" s="20">
        <f t="shared" ca="1" si="40"/>
        <v>0</v>
      </c>
      <c r="AA198" s="20">
        <f t="shared" ca="1" si="41"/>
        <v>0</v>
      </c>
      <c r="AB198" s="20">
        <f t="shared" ca="1" si="34"/>
        <v>0</v>
      </c>
      <c r="AC198" s="17" t="str">
        <f t="shared" ca="1" si="33"/>
        <v>Ok</v>
      </c>
    </row>
    <row r="199" spans="1:29" x14ac:dyDescent="0.3">
      <c r="A199" s="17"/>
      <c r="B199" s="20">
        <f t="shared" ca="1" si="42"/>
        <v>0</v>
      </c>
      <c r="C199" s="20">
        <f t="shared" ca="1" si="42"/>
        <v>0</v>
      </c>
      <c r="D199" s="20">
        <f t="shared" ca="1" si="42"/>
        <v>0</v>
      </c>
      <c r="E199" s="20">
        <f t="shared" ca="1" si="42"/>
        <v>0</v>
      </c>
      <c r="F199" s="20">
        <f t="shared" ca="1" si="42"/>
        <v>0</v>
      </c>
      <c r="G199" s="20">
        <f t="shared" ca="1" si="42"/>
        <v>0</v>
      </c>
      <c r="H199" s="20">
        <f t="shared" ca="1" si="42"/>
        <v>0</v>
      </c>
      <c r="I199" s="20">
        <f t="shared" ca="1" si="42"/>
        <v>0</v>
      </c>
      <c r="J199" s="26">
        <f t="shared" ca="1" si="42"/>
        <v>0</v>
      </c>
      <c r="K199" s="27">
        <f ca="1">IFERROR(VLOOKUP($A199,FInal_Dealer,MATCH(K$3,'Final Dealer Work'!$B$2:$M$2,0),0),0)</f>
        <v>0</v>
      </c>
      <c r="L199" s="20">
        <f ca="1">IFERROR(VLOOKUP($A199,FInal_Dealer,MATCH(L$3,'Final Dealer Work'!$B$2:$M$2,0),0),0)</f>
        <v>0</v>
      </c>
      <c r="M199" s="20">
        <f ca="1">IFERROR(VLOOKUP($A199,FInal_Dealer,MATCH(M$3,'Final Dealer Work'!$B$2:$M$2,0),0),0)</f>
        <v>0</v>
      </c>
      <c r="N199" s="20">
        <f ca="1">IFERROR(VLOOKUP($A199,FInal_Dealer,MATCH(N$3,'Final Dealer Work'!$B$2:$M$2,0),0),0)</f>
        <v>0</v>
      </c>
      <c r="O199" s="20">
        <f ca="1">IFERROR(VLOOKUP($A199,FInal_Dealer,MATCH(O$3,'Final Dealer Work'!$B$2:$M$2,0),0),0)</f>
        <v>0</v>
      </c>
      <c r="P199" s="20">
        <f ca="1">IFERROR(VLOOKUP($A199,FInal_Dealer,MATCH(P$3,'Final Dealer Work'!$B$2:$M$2,0),0),0)</f>
        <v>0</v>
      </c>
      <c r="Q199" s="20">
        <f ca="1">IFERROR(VLOOKUP($A199,FInal_Dealer,MATCH(Q$3,'Final Dealer Work'!$B$2:$M$2,0),0),0)</f>
        <v>0</v>
      </c>
      <c r="R199" s="20">
        <f ca="1">IFERROR(VLOOKUP($A199,FInal_Dealer,MATCH(R$3,'Final Dealer Work'!$B$2:$M$2,0),0),0)</f>
        <v>0</v>
      </c>
      <c r="S199" s="26">
        <f ca="1">IFERROR(VLOOKUP($A199,FInal_Dealer,MATCH(S$3,'Final Dealer Work'!$B$2:$M$2,0),0),0)</f>
        <v>0</v>
      </c>
      <c r="T199" s="20">
        <f t="shared" ca="1" si="32"/>
        <v>0</v>
      </c>
      <c r="U199" s="20">
        <f t="shared" ca="1" si="35"/>
        <v>0</v>
      </c>
      <c r="V199" s="20">
        <f t="shared" ca="1" si="36"/>
        <v>0</v>
      </c>
      <c r="W199" s="20">
        <f t="shared" ca="1" si="37"/>
        <v>0</v>
      </c>
      <c r="X199" s="20">
        <f t="shared" ca="1" si="38"/>
        <v>0</v>
      </c>
      <c r="Y199" s="20">
        <f t="shared" ca="1" si="39"/>
        <v>0</v>
      </c>
      <c r="Z199" s="20">
        <f t="shared" ca="1" si="40"/>
        <v>0</v>
      </c>
      <c r="AA199" s="20">
        <f t="shared" ca="1" si="41"/>
        <v>0</v>
      </c>
      <c r="AB199" s="20">
        <f t="shared" ca="1" si="34"/>
        <v>0</v>
      </c>
      <c r="AC199" s="17" t="str">
        <f t="shared" ca="1" si="33"/>
        <v>Ok</v>
      </c>
    </row>
    <row r="200" spans="1:29" x14ac:dyDescent="0.3">
      <c r="A200" s="17"/>
      <c r="B200" s="20">
        <f t="shared" ca="1" si="42"/>
        <v>0</v>
      </c>
      <c r="C200" s="20">
        <f t="shared" ca="1" si="42"/>
        <v>0</v>
      </c>
      <c r="D200" s="20">
        <f t="shared" ca="1" si="42"/>
        <v>0</v>
      </c>
      <c r="E200" s="20">
        <f t="shared" ca="1" si="42"/>
        <v>0</v>
      </c>
      <c r="F200" s="20">
        <f t="shared" ca="1" si="42"/>
        <v>0</v>
      </c>
      <c r="G200" s="20">
        <f t="shared" ca="1" si="42"/>
        <v>0</v>
      </c>
      <c r="H200" s="20">
        <f t="shared" ca="1" si="42"/>
        <v>0</v>
      </c>
      <c r="I200" s="20">
        <f t="shared" ca="1" si="42"/>
        <v>0</v>
      </c>
      <c r="J200" s="26">
        <f t="shared" ca="1" si="42"/>
        <v>0</v>
      </c>
      <c r="K200" s="27">
        <f ca="1">IFERROR(VLOOKUP($A200,FInal_Dealer,MATCH(K$3,'Final Dealer Work'!$B$2:$M$2,0),0),0)</f>
        <v>0</v>
      </c>
      <c r="L200" s="20">
        <f ca="1">IFERROR(VLOOKUP($A200,FInal_Dealer,MATCH(L$3,'Final Dealer Work'!$B$2:$M$2,0),0),0)</f>
        <v>0</v>
      </c>
      <c r="M200" s="20">
        <f ca="1">IFERROR(VLOOKUP($A200,FInal_Dealer,MATCH(M$3,'Final Dealer Work'!$B$2:$M$2,0),0),0)</f>
        <v>0</v>
      </c>
      <c r="N200" s="20">
        <f ca="1">IFERROR(VLOOKUP($A200,FInal_Dealer,MATCH(N$3,'Final Dealer Work'!$B$2:$M$2,0),0),0)</f>
        <v>0</v>
      </c>
      <c r="O200" s="20">
        <f ca="1">IFERROR(VLOOKUP($A200,FInal_Dealer,MATCH(O$3,'Final Dealer Work'!$B$2:$M$2,0),0),0)</f>
        <v>0</v>
      </c>
      <c r="P200" s="20">
        <f ca="1">IFERROR(VLOOKUP($A200,FInal_Dealer,MATCH(P$3,'Final Dealer Work'!$B$2:$M$2,0),0),0)</f>
        <v>0</v>
      </c>
      <c r="Q200" s="20">
        <f ca="1">IFERROR(VLOOKUP($A200,FInal_Dealer,MATCH(Q$3,'Final Dealer Work'!$B$2:$M$2,0),0),0)</f>
        <v>0</v>
      </c>
      <c r="R200" s="20">
        <f ca="1">IFERROR(VLOOKUP($A200,FInal_Dealer,MATCH(R$3,'Final Dealer Work'!$B$2:$M$2,0),0),0)</f>
        <v>0</v>
      </c>
      <c r="S200" s="26">
        <f ca="1">IFERROR(VLOOKUP($A200,FInal_Dealer,MATCH(S$3,'Final Dealer Work'!$B$2:$M$2,0),0),0)</f>
        <v>0</v>
      </c>
      <c r="T200" s="20">
        <f t="shared" ca="1" si="32"/>
        <v>0</v>
      </c>
      <c r="U200" s="20">
        <f t="shared" ca="1" si="35"/>
        <v>0</v>
      </c>
      <c r="V200" s="20">
        <f t="shared" ca="1" si="36"/>
        <v>0</v>
      </c>
      <c r="W200" s="20">
        <f t="shared" ca="1" si="37"/>
        <v>0</v>
      </c>
      <c r="X200" s="20">
        <f t="shared" ca="1" si="38"/>
        <v>0</v>
      </c>
      <c r="Y200" s="20">
        <f t="shared" ca="1" si="39"/>
        <v>0</v>
      </c>
      <c r="Z200" s="20">
        <f t="shared" ca="1" si="40"/>
        <v>0</v>
      </c>
      <c r="AA200" s="20">
        <f t="shared" ca="1" si="41"/>
        <v>0</v>
      </c>
      <c r="AB200" s="20">
        <f t="shared" ca="1" si="34"/>
        <v>0</v>
      </c>
      <c r="AC200" s="17" t="str">
        <f t="shared" ca="1" si="33"/>
        <v>Ok</v>
      </c>
    </row>
    <row r="201" spans="1:29" x14ac:dyDescent="0.3">
      <c r="A201" s="17"/>
      <c r="B201" s="20">
        <f t="shared" ca="1" si="42"/>
        <v>0</v>
      </c>
      <c r="C201" s="20">
        <f t="shared" ca="1" si="42"/>
        <v>0</v>
      </c>
      <c r="D201" s="20">
        <f t="shared" ca="1" si="42"/>
        <v>0</v>
      </c>
      <c r="E201" s="20">
        <f t="shared" ca="1" si="42"/>
        <v>0</v>
      </c>
      <c r="F201" s="20">
        <f t="shared" ca="1" si="42"/>
        <v>0</v>
      </c>
      <c r="G201" s="20">
        <f t="shared" ca="1" si="42"/>
        <v>0</v>
      </c>
      <c r="H201" s="20">
        <f t="shared" ca="1" si="42"/>
        <v>0</v>
      </c>
      <c r="I201" s="20">
        <f t="shared" ca="1" si="42"/>
        <v>0</v>
      </c>
      <c r="J201" s="26">
        <f t="shared" ca="1" si="42"/>
        <v>0</v>
      </c>
      <c r="K201" s="27">
        <f ca="1">IFERROR(VLOOKUP($A201,FInal_Dealer,MATCH(K$3,'Final Dealer Work'!$B$2:$M$2,0),0),0)</f>
        <v>0</v>
      </c>
      <c r="L201" s="20">
        <f ca="1">IFERROR(VLOOKUP($A201,FInal_Dealer,MATCH(L$3,'Final Dealer Work'!$B$2:$M$2,0),0),0)</f>
        <v>0</v>
      </c>
      <c r="M201" s="20">
        <f ca="1">IFERROR(VLOOKUP($A201,FInal_Dealer,MATCH(M$3,'Final Dealer Work'!$B$2:$M$2,0),0),0)</f>
        <v>0</v>
      </c>
      <c r="N201" s="20">
        <f ca="1">IFERROR(VLOOKUP($A201,FInal_Dealer,MATCH(N$3,'Final Dealer Work'!$B$2:$M$2,0),0),0)</f>
        <v>0</v>
      </c>
      <c r="O201" s="20">
        <f ca="1">IFERROR(VLOOKUP($A201,FInal_Dealer,MATCH(O$3,'Final Dealer Work'!$B$2:$M$2,0),0),0)</f>
        <v>0</v>
      </c>
      <c r="P201" s="20">
        <f ca="1">IFERROR(VLOOKUP($A201,FInal_Dealer,MATCH(P$3,'Final Dealer Work'!$B$2:$M$2,0),0),0)</f>
        <v>0</v>
      </c>
      <c r="Q201" s="20">
        <f ca="1">IFERROR(VLOOKUP($A201,FInal_Dealer,MATCH(Q$3,'Final Dealer Work'!$B$2:$M$2,0),0),0)</f>
        <v>0</v>
      </c>
      <c r="R201" s="20">
        <f ca="1">IFERROR(VLOOKUP($A201,FInal_Dealer,MATCH(R$3,'Final Dealer Work'!$B$2:$M$2,0),0),0)</f>
        <v>0</v>
      </c>
      <c r="S201" s="26">
        <f ca="1">IFERROR(VLOOKUP($A201,FInal_Dealer,MATCH(S$3,'Final Dealer Work'!$B$2:$M$2,0),0),0)</f>
        <v>0</v>
      </c>
      <c r="T201" s="20">
        <f t="shared" ca="1" si="32"/>
        <v>0</v>
      </c>
      <c r="U201" s="20">
        <f t="shared" ca="1" si="35"/>
        <v>0</v>
      </c>
      <c r="V201" s="20">
        <f t="shared" ca="1" si="36"/>
        <v>0</v>
      </c>
      <c r="W201" s="20">
        <f t="shared" ca="1" si="37"/>
        <v>0</v>
      </c>
      <c r="X201" s="20">
        <f t="shared" ca="1" si="38"/>
        <v>0</v>
      </c>
      <c r="Y201" s="20">
        <f t="shared" ca="1" si="39"/>
        <v>0</v>
      </c>
      <c r="Z201" s="20">
        <f t="shared" ca="1" si="40"/>
        <v>0</v>
      </c>
      <c r="AA201" s="20">
        <f t="shared" ca="1" si="41"/>
        <v>0</v>
      </c>
      <c r="AB201" s="20">
        <f t="shared" ca="1" si="34"/>
        <v>0</v>
      </c>
      <c r="AC201" s="17" t="str">
        <f t="shared" ca="1" si="33"/>
        <v>Ok</v>
      </c>
    </row>
    <row r="202" spans="1:29" x14ac:dyDescent="0.3">
      <c r="A202" s="17"/>
      <c r="B202" s="20">
        <f t="shared" ca="1" si="42"/>
        <v>0</v>
      </c>
      <c r="C202" s="20">
        <f t="shared" ca="1" si="42"/>
        <v>0</v>
      </c>
      <c r="D202" s="20">
        <f t="shared" ca="1" si="42"/>
        <v>0</v>
      </c>
      <c r="E202" s="20">
        <f t="shared" ca="1" si="42"/>
        <v>0</v>
      </c>
      <c r="F202" s="20">
        <f t="shared" ca="1" si="42"/>
        <v>0</v>
      </c>
      <c r="G202" s="20">
        <f t="shared" ca="1" si="42"/>
        <v>0</v>
      </c>
      <c r="H202" s="20">
        <f t="shared" ca="1" si="42"/>
        <v>0</v>
      </c>
      <c r="I202" s="20">
        <f t="shared" ca="1" si="42"/>
        <v>0</v>
      </c>
      <c r="J202" s="26">
        <f t="shared" ca="1" si="42"/>
        <v>0</v>
      </c>
      <c r="K202" s="27">
        <f ca="1">IFERROR(VLOOKUP($A202,FInal_Dealer,MATCH(K$3,'Final Dealer Work'!$B$2:$M$2,0),0),0)</f>
        <v>0</v>
      </c>
      <c r="L202" s="20">
        <f ca="1">IFERROR(VLOOKUP($A202,FInal_Dealer,MATCH(L$3,'Final Dealer Work'!$B$2:$M$2,0),0),0)</f>
        <v>0</v>
      </c>
      <c r="M202" s="20">
        <f ca="1">IFERROR(VLOOKUP($A202,FInal_Dealer,MATCH(M$3,'Final Dealer Work'!$B$2:$M$2,0),0),0)</f>
        <v>0</v>
      </c>
      <c r="N202" s="20">
        <f ca="1">IFERROR(VLOOKUP($A202,FInal_Dealer,MATCH(N$3,'Final Dealer Work'!$B$2:$M$2,0),0),0)</f>
        <v>0</v>
      </c>
      <c r="O202" s="20">
        <f ca="1">IFERROR(VLOOKUP($A202,FInal_Dealer,MATCH(O$3,'Final Dealer Work'!$B$2:$M$2,0),0),0)</f>
        <v>0</v>
      </c>
      <c r="P202" s="20">
        <f ca="1">IFERROR(VLOOKUP($A202,FInal_Dealer,MATCH(P$3,'Final Dealer Work'!$B$2:$M$2,0),0),0)</f>
        <v>0</v>
      </c>
      <c r="Q202" s="20">
        <f ca="1">IFERROR(VLOOKUP($A202,FInal_Dealer,MATCH(Q$3,'Final Dealer Work'!$B$2:$M$2,0),0),0)</f>
        <v>0</v>
      </c>
      <c r="R202" s="20">
        <f ca="1">IFERROR(VLOOKUP($A202,FInal_Dealer,MATCH(R$3,'Final Dealer Work'!$B$2:$M$2,0),0),0)</f>
        <v>0</v>
      </c>
      <c r="S202" s="26">
        <f ca="1">IFERROR(VLOOKUP($A202,FInal_Dealer,MATCH(S$3,'Final Dealer Work'!$B$2:$M$2,0),0),0)</f>
        <v>0</v>
      </c>
      <c r="T202" s="20">
        <f t="shared" ca="1" si="32"/>
        <v>0</v>
      </c>
      <c r="U202" s="20">
        <f t="shared" ca="1" si="35"/>
        <v>0</v>
      </c>
      <c r="V202" s="20">
        <f t="shared" ca="1" si="36"/>
        <v>0</v>
      </c>
      <c r="W202" s="20">
        <f t="shared" ca="1" si="37"/>
        <v>0</v>
      </c>
      <c r="X202" s="20">
        <f t="shared" ca="1" si="38"/>
        <v>0</v>
      </c>
      <c r="Y202" s="20">
        <f t="shared" ca="1" si="39"/>
        <v>0</v>
      </c>
      <c r="Z202" s="20">
        <f t="shared" ca="1" si="40"/>
        <v>0</v>
      </c>
      <c r="AA202" s="20">
        <f t="shared" ca="1" si="41"/>
        <v>0</v>
      </c>
      <c r="AB202" s="20">
        <f t="shared" ca="1" si="34"/>
        <v>0</v>
      </c>
      <c r="AC202" s="17" t="str">
        <f t="shared" ca="1" si="33"/>
        <v>Ok</v>
      </c>
    </row>
    <row r="203" spans="1:29" x14ac:dyDescent="0.3">
      <c r="A203" s="17"/>
      <c r="B203" s="20">
        <f t="shared" ca="1" si="42"/>
        <v>0</v>
      </c>
      <c r="C203" s="20">
        <f t="shared" ca="1" si="42"/>
        <v>0</v>
      </c>
      <c r="D203" s="20">
        <f t="shared" ca="1" si="42"/>
        <v>0</v>
      </c>
      <c r="E203" s="20">
        <f t="shared" ca="1" si="42"/>
        <v>0</v>
      </c>
      <c r="F203" s="20">
        <f t="shared" ca="1" si="42"/>
        <v>0</v>
      </c>
      <c r="G203" s="20">
        <f t="shared" ca="1" si="42"/>
        <v>0</v>
      </c>
      <c r="H203" s="20">
        <f t="shared" ca="1" si="42"/>
        <v>0</v>
      </c>
      <c r="I203" s="20">
        <f t="shared" ca="1" si="42"/>
        <v>0</v>
      </c>
      <c r="J203" s="26">
        <f t="shared" ca="1" si="42"/>
        <v>0</v>
      </c>
      <c r="K203" s="27">
        <f ca="1">IFERROR(VLOOKUP($A203,FInal_Dealer,MATCH(K$3,'Final Dealer Work'!$B$2:$M$2,0),0),0)</f>
        <v>0</v>
      </c>
      <c r="L203" s="20">
        <f ca="1">IFERROR(VLOOKUP($A203,FInal_Dealer,MATCH(L$3,'Final Dealer Work'!$B$2:$M$2,0),0),0)</f>
        <v>0</v>
      </c>
      <c r="M203" s="20">
        <f ca="1">IFERROR(VLOOKUP($A203,FInal_Dealer,MATCH(M$3,'Final Dealer Work'!$B$2:$M$2,0),0),0)</f>
        <v>0</v>
      </c>
      <c r="N203" s="20">
        <f ca="1">IFERROR(VLOOKUP($A203,FInal_Dealer,MATCH(N$3,'Final Dealer Work'!$B$2:$M$2,0),0),0)</f>
        <v>0</v>
      </c>
      <c r="O203" s="20">
        <f ca="1">IFERROR(VLOOKUP($A203,FInal_Dealer,MATCH(O$3,'Final Dealer Work'!$B$2:$M$2,0),0),0)</f>
        <v>0</v>
      </c>
      <c r="P203" s="20">
        <f ca="1">IFERROR(VLOOKUP($A203,FInal_Dealer,MATCH(P$3,'Final Dealer Work'!$B$2:$M$2,0),0),0)</f>
        <v>0</v>
      </c>
      <c r="Q203" s="20">
        <f ca="1">IFERROR(VLOOKUP($A203,FInal_Dealer,MATCH(Q$3,'Final Dealer Work'!$B$2:$M$2,0),0),0)</f>
        <v>0</v>
      </c>
      <c r="R203" s="20">
        <f ca="1">IFERROR(VLOOKUP($A203,FInal_Dealer,MATCH(R$3,'Final Dealer Work'!$B$2:$M$2,0),0),0)</f>
        <v>0</v>
      </c>
      <c r="S203" s="26">
        <f ca="1">IFERROR(VLOOKUP($A203,FInal_Dealer,MATCH(S$3,'Final Dealer Work'!$B$2:$M$2,0),0),0)</f>
        <v>0</v>
      </c>
      <c r="T203" s="20">
        <f t="shared" ca="1" si="32"/>
        <v>0</v>
      </c>
      <c r="U203" s="20">
        <f t="shared" ca="1" si="35"/>
        <v>0</v>
      </c>
      <c r="V203" s="20">
        <f t="shared" ca="1" si="36"/>
        <v>0</v>
      </c>
      <c r="W203" s="20">
        <f t="shared" ca="1" si="37"/>
        <v>0</v>
      </c>
      <c r="X203" s="20">
        <f t="shared" ca="1" si="38"/>
        <v>0</v>
      </c>
      <c r="Y203" s="20">
        <f t="shared" ca="1" si="39"/>
        <v>0</v>
      </c>
      <c r="Z203" s="20">
        <f t="shared" ca="1" si="40"/>
        <v>0</v>
      </c>
      <c r="AA203" s="20">
        <f t="shared" ca="1" si="41"/>
        <v>0</v>
      </c>
      <c r="AB203" s="20">
        <f t="shared" ca="1" si="34"/>
        <v>0</v>
      </c>
      <c r="AC203" s="17" t="str">
        <f t="shared" ca="1" si="33"/>
        <v>Ok</v>
      </c>
    </row>
    <row r="204" spans="1:29" x14ac:dyDescent="0.3">
      <c r="A204" s="17"/>
      <c r="B204" s="20">
        <f t="shared" ca="1" si="42"/>
        <v>0</v>
      </c>
      <c r="C204" s="20">
        <f t="shared" ca="1" si="42"/>
        <v>0</v>
      </c>
      <c r="D204" s="20">
        <f t="shared" ca="1" si="42"/>
        <v>0</v>
      </c>
      <c r="E204" s="20">
        <f t="shared" ca="1" si="42"/>
        <v>0</v>
      </c>
      <c r="F204" s="20">
        <f t="shared" ca="1" si="42"/>
        <v>0</v>
      </c>
      <c r="G204" s="20">
        <f t="shared" ca="1" si="42"/>
        <v>0</v>
      </c>
      <c r="H204" s="20">
        <f t="shared" ca="1" si="42"/>
        <v>0</v>
      </c>
      <c r="I204" s="20">
        <f t="shared" ca="1" si="42"/>
        <v>0</v>
      </c>
      <c r="J204" s="26">
        <f t="shared" ca="1" si="42"/>
        <v>0</v>
      </c>
      <c r="K204" s="27">
        <f ca="1">IFERROR(VLOOKUP($A204,FInal_Dealer,MATCH(K$3,'Final Dealer Work'!$B$2:$M$2,0),0),0)</f>
        <v>0</v>
      </c>
      <c r="L204" s="20">
        <f ca="1">IFERROR(VLOOKUP($A204,FInal_Dealer,MATCH(L$3,'Final Dealer Work'!$B$2:$M$2,0),0),0)</f>
        <v>0</v>
      </c>
      <c r="M204" s="20">
        <f ca="1">IFERROR(VLOOKUP($A204,FInal_Dealer,MATCH(M$3,'Final Dealer Work'!$B$2:$M$2,0),0),0)</f>
        <v>0</v>
      </c>
      <c r="N204" s="20">
        <f ca="1">IFERROR(VLOOKUP($A204,FInal_Dealer,MATCH(N$3,'Final Dealer Work'!$B$2:$M$2,0),0),0)</f>
        <v>0</v>
      </c>
      <c r="O204" s="20">
        <f ca="1">IFERROR(VLOOKUP($A204,FInal_Dealer,MATCH(O$3,'Final Dealer Work'!$B$2:$M$2,0),0),0)</f>
        <v>0</v>
      </c>
      <c r="P204" s="20">
        <f ca="1">IFERROR(VLOOKUP($A204,FInal_Dealer,MATCH(P$3,'Final Dealer Work'!$B$2:$M$2,0),0),0)</f>
        <v>0</v>
      </c>
      <c r="Q204" s="20">
        <f ca="1">IFERROR(VLOOKUP($A204,FInal_Dealer,MATCH(Q$3,'Final Dealer Work'!$B$2:$M$2,0),0),0)</f>
        <v>0</v>
      </c>
      <c r="R204" s="20">
        <f ca="1">IFERROR(VLOOKUP($A204,FInal_Dealer,MATCH(R$3,'Final Dealer Work'!$B$2:$M$2,0),0),0)</f>
        <v>0</v>
      </c>
      <c r="S204" s="26">
        <f ca="1">IFERROR(VLOOKUP($A204,FInal_Dealer,MATCH(S$3,'Final Dealer Work'!$B$2:$M$2,0),0),0)</f>
        <v>0</v>
      </c>
      <c r="T204" s="20">
        <f t="shared" ca="1" si="32"/>
        <v>0</v>
      </c>
      <c r="U204" s="20">
        <f t="shared" ca="1" si="35"/>
        <v>0</v>
      </c>
      <c r="V204" s="20">
        <f t="shared" ca="1" si="36"/>
        <v>0</v>
      </c>
      <c r="W204" s="20">
        <f t="shared" ca="1" si="37"/>
        <v>0</v>
      </c>
      <c r="X204" s="20">
        <f t="shared" ca="1" si="38"/>
        <v>0</v>
      </c>
      <c r="Y204" s="20">
        <f t="shared" ca="1" si="39"/>
        <v>0</v>
      </c>
      <c r="Z204" s="20">
        <f t="shared" ca="1" si="40"/>
        <v>0</v>
      </c>
      <c r="AA204" s="20">
        <f t="shared" ca="1" si="41"/>
        <v>0</v>
      </c>
      <c r="AB204" s="20">
        <f t="shared" ca="1" si="34"/>
        <v>0</v>
      </c>
      <c r="AC204" s="17" t="str">
        <f t="shared" ca="1" si="33"/>
        <v>Ok</v>
      </c>
    </row>
    <row r="205" spans="1:29" x14ac:dyDescent="0.3">
      <c r="A205" s="17"/>
      <c r="B205" s="20">
        <f t="shared" ca="1" si="42"/>
        <v>0</v>
      </c>
      <c r="C205" s="20">
        <f t="shared" ca="1" si="42"/>
        <v>0</v>
      </c>
      <c r="D205" s="20">
        <f t="shared" ca="1" si="42"/>
        <v>0</v>
      </c>
      <c r="E205" s="20">
        <f t="shared" ca="1" si="42"/>
        <v>0</v>
      </c>
      <c r="F205" s="20">
        <f t="shared" ca="1" si="42"/>
        <v>0</v>
      </c>
      <c r="G205" s="20">
        <f t="shared" ca="1" si="42"/>
        <v>0</v>
      </c>
      <c r="H205" s="20">
        <f t="shared" ca="1" si="42"/>
        <v>0</v>
      </c>
      <c r="I205" s="20">
        <f t="shared" ca="1" si="42"/>
        <v>0</v>
      </c>
      <c r="J205" s="26">
        <f t="shared" ca="1" si="42"/>
        <v>0</v>
      </c>
      <c r="K205" s="27">
        <f ca="1">IFERROR(VLOOKUP($A205,FInal_Dealer,MATCH(K$3,'Final Dealer Work'!$B$2:$M$2,0),0),0)</f>
        <v>0</v>
      </c>
      <c r="L205" s="20">
        <f ca="1">IFERROR(VLOOKUP($A205,FInal_Dealer,MATCH(L$3,'Final Dealer Work'!$B$2:$M$2,0),0),0)</f>
        <v>0</v>
      </c>
      <c r="M205" s="20">
        <f ca="1">IFERROR(VLOOKUP($A205,FInal_Dealer,MATCH(M$3,'Final Dealer Work'!$B$2:$M$2,0),0),0)</f>
        <v>0</v>
      </c>
      <c r="N205" s="20">
        <f ca="1">IFERROR(VLOOKUP($A205,FInal_Dealer,MATCH(N$3,'Final Dealer Work'!$B$2:$M$2,0),0),0)</f>
        <v>0</v>
      </c>
      <c r="O205" s="20">
        <f ca="1">IFERROR(VLOOKUP($A205,FInal_Dealer,MATCH(O$3,'Final Dealer Work'!$B$2:$M$2,0),0),0)</f>
        <v>0</v>
      </c>
      <c r="P205" s="20">
        <f ca="1">IFERROR(VLOOKUP($A205,FInal_Dealer,MATCH(P$3,'Final Dealer Work'!$B$2:$M$2,0),0),0)</f>
        <v>0</v>
      </c>
      <c r="Q205" s="20">
        <f ca="1">IFERROR(VLOOKUP($A205,FInal_Dealer,MATCH(Q$3,'Final Dealer Work'!$B$2:$M$2,0),0),0)</f>
        <v>0</v>
      </c>
      <c r="R205" s="20">
        <f ca="1">IFERROR(VLOOKUP($A205,FInal_Dealer,MATCH(R$3,'Final Dealer Work'!$B$2:$M$2,0),0),0)</f>
        <v>0</v>
      </c>
      <c r="S205" s="26">
        <f ca="1">IFERROR(VLOOKUP($A205,FInal_Dealer,MATCH(S$3,'Final Dealer Work'!$B$2:$M$2,0),0),0)</f>
        <v>0</v>
      </c>
      <c r="T205" s="20">
        <f t="shared" ca="1" si="32"/>
        <v>0</v>
      </c>
      <c r="U205" s="20">
        <f t="shared" ca="1" si="35"/>
        <v>0</v>
      </c>
      <c r="V205" s="20">
        <f t="shared" ca="1" si="36"/>
        <v>0</v>
      </c>
      <c r="W205" s="20">
        <f t="shared" ca="1" si="37"/>
        <v>0</v>
      </c>
      <c r="X205" s="20">
        <f t="shared" ca="1" si="38"/>
        <v>0</v>
      </c>
      <c r="Y205" s="20">
        <f t="shared" ca="1" si="39"/>
        <v>0</v>
      </c>
      <c r="Z205" s="20">
        <f t="shared" ca="1" si="40"/>
        <v>0</v>
      </c>
      <c r="AA205" s="20">
        <f t="shared" ca="1" si="41"/>
        <v>0</v>
      </c>
      <c r="AB205" s="20">
        <f t="shared" ca="1" si="34"/>
        <v>0</v>
      </c>
      <c r="AC205" s="17" t="str">
        <f t="shared" ca="1" si="33"/>
        <v>Ok</v>
      </c>
    </row>
    <row r="206" spans="1:29" x14ac:dyDescent="0.3">
      <c r="A206" s="17"/>
      <c r="B206" s="20">
        <f t="shared" ca="1" si="42"/>
        <v>0</v>
      </c>
      <c r="C206" s="20">
        <f t="shared" ca="1" si="42"/>
        <v>0</v>
      </c>
      <c r="D206" s="20">
        <f t="shared" ca="1" si="42"/>
        <v>0</v>
      </c>
      <c r="E206" s="20">
        <f t="shared" ca="1" si="42"/>
        <v>0</v>
      </c>
      <c r="F206" s="20">
        <f t="shared" ca="1" si="42"/>
        <v>0</v>
      </c>
      <c r="G206" s="20">
        <f t="shared" ca="1" si="42"/>
        <v>0</v>
      </c>
      <c r="H206" s="20">
        <f t="shared" ca="1" si="42"/>
        <v>0</v>
      </c>
      <c r="I206" s="20">
        <f t="shared" ca="1" si="42"/>
        <v>0</v>
      </c>
      <c r="J206" s="20">
        <f t="shared" ca="1" si="42"/>
        <v>0</v>
      </c>
      <c r="K206" s="27">
        <f ca="1">IFERROR(VLOOKUP($A206,FInal_Dealer,MATCH(K$3,'Final Dealer Work'!$B$2:$M$2,0),0),0)</f>
        <v>0</v>
      </c>
      <c r="L206" s="20">
        <f ca="1">IFERROR(VLOOKUP($A206,FInal_Dealer,MATCH(L$3,'Final Dealer Work'!$B$2:$M$2,0),0),0)</f>
        <v>0</v>
      </c>
      <c r="M206" s="20">
        <f ca="1">IFERROR(VLOOKUP($A206,FInal_Dealer,MATCH(M$3,'Final Dealer Work'!$B$2:$M$2,0),0),0)</f>
        <v>0</v>
      </c>
      <c r="N206" s="20">
        <f ca="1">IFERROR(VLOOKUP($A206,FInal_Dealer,MATCH(N$3,'Final Dealer Work'!$B$2:$M$2,0),0),0)</f>
        <v>0</v>
      </c>
      <c r="O206" s="20">
        <f ca="1">IFERROR(VLOOKUP($A206,FInal_Dealer,MATCH(O$3,'Final Dealer Work'!$B$2:$M$2,0),0),0)</f>
        <v>0</v>
      </c>
      <c r="P206" s="20">
        <f ca="1">IFERROR(VLOOKUP($A206,FInal_Dealer,MATCH(P$3,'Final Dealer Work'!$B$2:$M$2,0),0),0)</f>
        <v>0</v>
      </c>
      <c r="Q206" s="20">
        <f ca="1">IFERROR(VLOOKUP($A206,FInal_Dealer,MATCH(Q$3,'Final Dealer Work'!$B$2:$M$2,0),0),0)</f>
        <v>0</v>
      </c>
      <c r="R206" s="20">
        <f ca="1">IFERROR(VLOOKUP($A206,FInal_Dealer,MATCH(R$3,'Final Dealer Work'!$B$2:$M$2,0),0),0)</f>
        <v>0</v>
      </c>
      <c r="S206" s="26">
        <f ca="1">IFERROR(VLOOKUP($A206,FInal_Dealer,MATCH(S$3,'Final Dealer Work'!$B$2:$M$2,0),0),0)</f>
        <v>0</v>
      </c>
      <c r="T206" s="20">
        <f t="shared" ca="1" si="32"/>
        <v>0</v>
      </c>
      <c r="U206" s="20">
        <f t="shared" ca="1" si="35"/>
        <v>0</v>
      </c>
      <c r="V206" s="20">
        <f t="shared" ca="1" si="36"/>
        <v>0</v>
      </c>
      <c r="W206" s="20">
        <f t="shared" ca="1" si="37"/>
        <v>0</v>
      </c>
      <c r="X206" s="20">
        <f t="shared" ca="1" si="38"/>
        <v>0</v>
      </c>
      <c r="Y206" s="20">
        <f t="shared" ca="1" si="39"/>
        <v>0</v>
      </c>
      <c r="Z206" s="20">
        <f t="shared" ca="1" si="40"/>
        <v>0</v>
      </c>
      <c r="AA206" s="20">
        <f t="shared" ca="1" si="41"/>
        <v>0</v>
      </c>
      <c r="AB206" s="20">
        <f t="shared" ca="1" si="34"/>
        <v>0</v>
      </c>
      <c r="AC206" s="17" t="str">
        <f t="shared" ca="1" si="33"/>
        <v>Ok</v>
      </c>
    </row>
    <row r="207" spans="1:29" x14ac:dyDescent="0.3">
      <c r="A207" s="17"/>
      <c r="B207" s="20">
        <f t="shared" ca="1" si="42"/>
        <v>0</v>
      </c>
      <c r="C207" s="20">
        <f t="shared" ca="1" si="42"/>
        <v>0</v>
      </c>
      <c r="D207" s="20">
        <f t="shared" ca="1" si="42"/>
        <v>0</v>
      </c>
      <c r="E207" s="20">
        <f t="shared" ca="1" si="42"/>
        <v>0</v>
      </c>
      <c r="F207" s="20">
        <f t="shared" ca="1" si="42"/>
        <v>0</v>
      </c>
      <c r="G207" s="20">
        <f t="shared" ca="1" si="42"/>
        <v>0</v>
      </c>
      <c r="H207" s="20">
        <f t="shared" ca="1" si="42"/>
        <v>0</v>
      </c>
      <c r="I207" s="20">
        <f t="shared" ca="1" si="42"/>
        <v>0</v>
      </c>
      <c r="J207" s="26">
        <f t="shared" ca="1" si="42"/>
        <v>0</v>
      </c>
      <c r="K207" s="27">
        <f ca="1">IFERROR(VLOOKUP($A207,FInal_Dealer,MATCH(K$3,'Final Dealer Work'!$B$2:$M$2,0),0),0)</f>
        <v>0</v>
      </c>
      <c r="L207" s="20">
        <f ca="1">IFERROR(VLOOKUP($A207,FInal_Dealer,MATCH(L$3,'Final Dealer Work'!$B$2:$M$2,0),0),0)</f>
        <v>0</v>
      </c>
      <c r="M207" s="20">
        <f ca="1">IFERROR(VLOOKUP($A207,FInal_Dealer,MATCH(M$3,'Final Dealer Work'!$B$2:$M$2,0),0),0)</f>
        <v>0</v>
      </c>
      <c r="N207" s="20">
        <f ca="1">IFERROR(VLOOKUP($A207,FInal_Dealer,MATCH(N$3,'Final Dealer Work'!$B$2:$M$2,0),0),0)</f>
        <v>0</v>
      </c>
      <c r="O207" s="20">
        <f ca="1">IFERROR(VLOOKUP($A207,FInal_Dealer,MATCH(O$3,'Final Dealer Work'!$B$2:$M$2,0),0),0)</f>
        <v>0</v>
      </c>
      <c r="P207" s="20">
        <f ca="1">IFERROR(VLOOKUP($A207,FInal_Dealer,MATCH(P$3,'Final Dealer Work'!$B$2:$M$2,0),0),0)</f>
        <v>0</v>
      </c>
      <c r="Q207" s="20">
        <f ca="1">IFERROR(VLOOKUP($A207,FInal_Dealer,MATCH(Q$3,'Final Dealer Work'!$B$2:$M$2,0),0),0)</f>
        <v>0</v>
      </c>
      <c r="R207" s="20">
        <f ca="1">IFERROR(VLOOKUP($A207,FInal_Dealer,MATCH(R$3,'Final Dealer Work'!$B$2:$M$2,0),0),0)</f>
        <v>0</v>
      </c>
      <c r="S207" s="26">
        <f ca="1">IFERROR(VLOOKUP($A207,FInal_Dealer,MATCH(S$3,'Final Dealer Work'!$B$2:$M$2,0),0),0)</f>
        <v>0</v>
      </c>
      <c r="T207" s="20">
        <f t="shared" ca="1" si="32"/>
        <v>0</v>
      </c>
      <c r="U207" s="20">
        <f t="shared" ca="1" si="35"/>
        <v>0</v>
      </c>
      <c r="V207" s="20">
        <f t="shared" ca="1" si="36"/>
        <v>0</v>
      </c>
      <c r="W207" s="20">
        <f t="shared" ca="1" si="37"/>
        <v>0</v>
      </c>
      <c r="X207" s="20">
        <f t="shared" ca="1" si="38"/>
        <v>0</v>
      </c>
      <c r="Y207" s="20">
        <f t="shared" ca="1" si="39"/>
        <v>0</v>
      </c>
      <c r="Z207" s="20">
        <f t="shared" ca="1" si="40"/>
        <v>0</v>
      </c>
      <c r="AA207" s="20">
        <f t="shared" ca="1" si="41"/>
        <v>0</v>
      </c>
      <c r="AB207" s="20">
        <f t="shared" ca="1" si="34"/>
        <v>0</v>
      </c>
      <c r="AC207" s="17" t="str">
        <f t="shared" ca="1" si="33"/>
        <v>Ok</v>
      </c>
    </row>
    <row r="208" spans="1:29" x14ac:dyDescent="0.3">
      <c r="A208" s="17"/>
      <c r="B208" s="20">
        <f t="shared" ca="1" si="42"/>
        <v>0</v>
      </c>
      <c r="C208" s="20">
        <f t="shared" ca="1" si="42"/>
        <v>0</v>
      </c>
      <c r="D208" s="20">
        <f t="shared" ca="1" si="42"/>
        <v>0</v>
      </c>
      <c r="E208" s="20">
        <f t="shared" ca="1" si="42"/>
        <v>0</v>
      </c>
      <c r="F208" s="20">
        <f t="shared" ca="1" si="42"/>
        <v>0</v>
      </c>
      <c r="G208" s="20">
        <f t="shared" ca="1" si="42"/>
        <v>0</v>
      </c>
      <c r="H208" s="20">
        <f t="shared" ca="1" si="42"/>
        <v>0</v>
      </c>
      <c r="I208" s="20">
        <f t="shared" ca="1" si="42"/>
        <v>0</v>
      </c>
      <c r="J208" s="26">
        <f t="shared" ca="1" si="42"/>
        <v>0</v>
      </c>
      <c r="K208" s="27">
        <f ca="1">IFERROR(VLOOKUP($A208,FInal_Dealer,MATCH(K$3,'Final Dealer Work'!$B$2:$M$2,0),0),0)</f>
        <v>0</v>
      </c>
      <c r="L208" s="20">
        <f ca="1">IFERROR(VLOOKUP($A208,FInal_Dealer,MATCH(L$3,'Final Dealer Work'!$B$2:$M$2,0),0),0)</f>
        <v>0</v>
      </c>
      <c r="M208" s="20">
        <f ca="1">IFERROR(VLOOKUP($A208,FInal_Dealer,MATCH(M$3,'Final Dealer Work'!$B$2:$M$2,0),0),0)</f>
        <v>0</v>
      </c>
      <c r="N208" s="20">
        <f ca="1">IFERROR(VLOOKUP($A208,FInal_Dealer,MATCH(N$3,'Final Dealer Work'!$B$2:$M$2,0),0),0)</f>
        <v>0</v>
      </c>
      <c r="O208" s="20">
        <f ca="1">IFERROR(VLOOKUP($A208,FInal_Dealer,MATCH(O$3,'Final Dealer Work'!$B$2:$M$2,0),0),0)</f>
        <v>0</v>
      </c>
      <c r="P208" s="20">
        <f ca="1">IFERROR(VLOOKUP($A208,FInal_Dealer,MATCH(P$3,'Final Dealer Work'!$B$2:$M$2,0),0),0)</f>
        <v>0</v>
      </c>
      <c r="Q208" s="20">
        <f ca="1">IFERROR(VLOOKUP($A208,FInal_Dealer,MATCH(Q$3,'Final Dealer Work'!$B$2:$M$2,0),0),0)</f>
        <v>0</v>
      </c>
      <c r="R208" s="20">
        <f ca="1">IFERROR(VLOOKUP($A208,FInal_Dealer,MATCH(R$3,'Final Dealer Work'!$B$2:$M$2,0),0),0)</f>
        <v>0</v>
      </c>
      <c r="S208" s="26">
        <f ca="1">IFERROR(VLOOKUP($A208,FInal_Dealer,MATCH(S$3,'Final Dealer Work'!$B$2:$M$2,0),0),0)</f>
        <v>0</v>
      </c>
      <c r="T208" s="20">
        <f t="shared" ca="1" si="32"/>
        <v>0</v>
      </c>
      <c r="U208" s="20">
        <f t="shared" ca="1" si="35"/>
        <v>0</v>
      </c>
      <c r="V208" s="20">
        <f t="shared" ca="1" si="36"/>
        <v>0</v>
      </c>
      <c r="W208" s="20">
        <f t="shared" ca="1" si="37"/>
        <v>0</v>
      </c>
      <c r="X208" s="20">
        <f t="shared" ca="1" si="38"/>
        <v>0</v>
      </c>
      <c r="Y208" s="20">
        <f t="shared" ca="1" si="39"/>
        <v>0</v>
      </c>
      <c r="Z208" s="20">
        <f t="shared" ca="1" si="40"/>
        <v>0</v>
      </c>
      <c r="AA208" s="20">
        <f t="shared" ca="1" si="41"/>
        <v>0</v>
      </c>
      <c r="AB208" s="20">
        <f t="shared" ca="1" si="34"/>
        <v>0</v>
      </c>
      <c r="AC208" s="17" t="str">
        <f t="shared" ca="1" si="33"/>
        <v>Ok</v>
      </c>
    </row>
    <row r="209" spans="1:29" x14ac:dyDescent="0.3">
      <c r="A209" s="17"/>
      <c r="B209" s="20">
        <f t="shared" ca="1" si="42"/>
        <v>0</v>
      </c>
      <c r="C209" s="20">
        <f t="shared" ca="1" si="42"/>
        <v>0</v>
      </c>
      <c r="D209" s="20">
        <f t="shared" ca="1" si="42"/>
        <v>0</v>
      </c>
      <c r="E209" s="20">
        <f t="shared" ca="1" si="42"/>
        <v>0</v>
      </c>
      <c r="F209" s="20">
        <f t="shared" ca="1" si="42"/>
        <v>0</v>
      </c>
      <c r="G209" s="20">
        <f t="shared" ca="1" si="42"/>
        <v>0</v>
      </c>
      <c r="H209" s="20">
        <f t="shared" ca="1" si="42"/>
        <v>0</v>
      </c>
      <c r="I209" s="20">
        <f t="shared" ca="1" si="42"/>
        <v>0</v>
      </c>
      <c r="J209" s="26">
        <f t="shared" ca="1" si="42"/>
        <v>0</v>
      </c>
      <c r="K209" s="27">
        <f ca="1">IFERROR(VLOOKUP($A209,FInal_Dealer,MATCH(K$3,'Final Dealer Work'!$B$2:$M$2,0),0),0)</f>
        <v>0</v>
      </c>
      <c r="L209" s="20">
        <f ca="1">IFERROR(VLOOKUP($A209,FInal_Dealer,MATCH(L$3,'Final Dealer Work'!$B$2:$M$2,0),0),0)</f>
        <v>0</v>
      </c>
      <c r="M209" s="20">
        <f ca="1">IFERROR(VLOOKUP($A209,FInal_Dealer,MATCH(M$3,'Final Dealer Work'!$B$2:$M$2,0),0),0)</f>
        <v>0</v>
      </c>
      <c r="N209" s="20">
        <f ca="1">IFERROR(VLOOKUP($A209,FInal_Dealer,MATCH(N$3,'Final Dealer Work'!$B$2:$M$2,0),0),0)</f>
        <v>0</v>
      </c>
      <c r="O209" s="20">
        <f ca="1">IFERROR(VLOOKUP($A209,FInal_Dealer,MATCH(O$3,'Final Dealer Work'!$B$2:$M$2,0),0),0)</f>
        <v>0</v>
      </c>
      <c r="P209" s="20">
        <f ca="1">IFERROR(VLOOKUP($A209,FInal_Dealer,MATCH(P$3,'Final Dealer Work'!$B$2:$M$2,0),0),0)</f>
        <v>0</v>
      </c>
      <c r="Q209" s="20">
        <f ca="1">IFERROR(VLOOKUP($A209,FInal_Dealer,MATCH(Q$3,'Final Dealer Work'!$B$2:$M$2,0),0),0)</f>
        <v>0</v>
      </c>
      <c r="R209" s="20">
        <f ca="1">IFERROR(VLOOKUP($A209,FInal_Dealer,MATCH(R$3,'Final Dealer Work'!$B$2:$M$2,0),0),0)</f>
        <v>0</v>
      </c>
      <c r="S209" s="26">
        <f ca="1">IFERROR(VLOOKUP($A209,FInal_Dealer,MATCH(S$3,'Final Dealer Work'!$B$2:$M$2,0),0),0)</f>
        <v>0</v>
      </c>
      <c r="T209" s="20">
        <f t="shared" ca="1" si="32"/>
        <v>0</v>
      </c>
      <c r="U209" s="20">
        <f t="shared" ca="1" si="35"/>
        <v>0</v>
      </c>
      <c r="V209" s="20">
        <f t="shared" ca="1" si="36"/>
        <v>0</v>
      </c>
      <c r="W209" s="20">
        <f t="shared" ca="1" si="37"/>
        <v>0</v>
      </c>
      <c r="X209" s="20">
        <f t="shared" ca="1" si="38"/>
        <v>0</v>
      </c>
      <c r="Y209" s="20">
        <f t="shared" ca="1" si="39"/>
        <v>0</v>
      </c>
      <c r="Z209" s="20">
        <f t="shared" ca="1" si="40"/>
        <v>0</v>
      </c>
      <c r="AA209" s="20">
        <f t="shared" ca="1" si="41"/>
        <v>0</v>
      </c>
      <c r="AB209" s="20">
        <f t="shared" ca="1" si="34"/>
        <v>0</v>
      </c>
      <c r="AC209" s="17" t="str">
        <f t="shared" ca="1" si="33"/>
        <v>Ok</v>
      </c>
    </row>
    <row r="210" spans="1:29" x14ac:dyDescent="0.3">
      <c r="A210" s="17"/>
      <c r="B210" s="20">
        <f t="shared" ca="1" si="42"/>
        <v>0</v>
      </c>
      <c r="C210" s="20">
        <f t="shared" ca="1" si="42"/>
        <v>0</v>
      </c>
      <c r="D210" s="20">
        <f t="shared" ca="1" si="42"/>
        <v>0</v>
      </c>
      <c r="E210" s="20">
        <f t="shared" ca="1" si="42"/>
        <v>0</v>
      </c>
      <c r="F210" s="20">
        <f t="shared" ca="1" si="42"/>
        <v>0</v>
      </c>
      <c r="G210" s="20">
        <f t="shared" ca="1" si="42"/>
        <v>0</v>
      </c>
      <c r="H210" s="20">
        <f t="shared" ca="1" si="42"/>
        <v>0</v>
      </c>
      <c r="I210" s="20">
        <f t="shared" ca="1" si="42"/>
        <v>0</v>
      </c>
      <c r="J210" s="26">
        <f t="shared" ca="1" si="42"/>
        <v>0</v>
      </c>
      <c r="K210" s="27">
        <f ca="1">IFERROR(VLOOKUP($A210,FInal_Dealer,MATCH(K$3,'Final Dealer Work'!$B$2:$M$2,0),0),0)</f>
        <v>0</v>
      </c>
      <c r="L210" s="20">
        <f ca="1">IFERROR(VLOOKUP($A210,FInal_Dealer,MATCH(L$3,'Final Dealer Work'!$B$2:$M$2,0),0),0)</f>
        <v>0</v>
      </c>
      <c r="M210" s="20">
        <f ca="1">IFERROR(VLOOKUP($A210,FInal_Dealer,MATCH(M$3,'Final Dealer Work'!$B$2:$M$2,0),0),0)</f>
        <v>0</v>
      </c>
      <c r="N210" s="20">
        <f ca="1">IFERROR(VLOOKUP($A210,FInal_Dealer,MATCH(N$3,'Final Dealer Work'!$B$2:$M$2,0),0),0)</f>
        <v>0</v>
      </c>
      <c r="O210" s="20">
        <f ca="1">IFERROR(VLOOKUP($A210,FInal_Dealer,MATCH(O$3,'Final Dealer Work'!$B$2:$M$2,0),0),0)</f>
        <v>0</v>
      </c>
      <c r="P210" s="20">
        <f ca="1">IFERROR(VLOOKUP($A210,FInal_Dealer,MATCH(P$3,'Final Dealer Work'!$B$2:$M$2,0),0),0)</f>
        <v>0</v>
      </c>
      <c r="Q210" s="20">
        <f ca="1">IFERROR(VLOOKUP($A210,FInal_Dealer,MATCH(Q$3,'Final Dealer Work'!$B$2:$M$2,0),0),0)</f>
        <v>0</v>
      </c>
      <c r="R210" s="20">
        <f ca="1">IFERROR(VLOOKUP($A210,FInal_Dealer,MATCH(R$3,'Final Dealer Work'!$B$2:$M$2,0),0),0)</f>
        <v>0</v>
      </c>
      <c r="S210" s="26">
        <f ca="1">IFERROR(VLOOKUP($A210,FInal_Dealer,MATCH(S$3,'Final Dealer Work'!$B$2:$M$2,0),0),0)</f>
        <v>0</v>
      </c>
      <c r="T210" s="20">
        <f t="shared" ca="1" si="32"/>
        <v>0</v>
      </c>
      <c r="U210" s="20">
        <f t="shared" ca="1" si="35"/>
        <v>0</v>
      </c>
      <c r="V210" s="20">
        <f t="shared" ca="1" si="36"/>
        <v>0</v>
      </c>
      <c r="W210" s="20">
        <f t="shared" ca="1" si="37"/>
        <v>0</v>
      </c>
      <c r="X210" s="20">
        <f t="shared" ca="1" si="38"/>
        <v>0</v>
      </c>
      <c r="Y210" s="20">
        <f t="shared" ca="1" si="39"/>
        <v>0</v>
      </c>
      <c r="Z210" s="20">
        <f t="shared" ca="1" si="40"/>
        <v>0</v>
      </c>
      <c r="AA210" s="20">
        <f t="shared" ca="1" si="41"/>
        <v>0</v>
      </c>
      <c r="AB210" s="20">
        <f t="shared" ca="1" si="34"/>
        <v>0</v>
      </c>
      <c r="AC210" s="17" t="str">
        <f t="shared" ca="1" si="33"/>
        <v>Ok</v>
      </c>
    </row>
    <row r="211" spans="1:29" x14ac:dyDescent="0.3">
      <c r="A211" s="17"/>
      <c r="B211" s="20">
        <f t="shared" ca="1" si="42"/>
        <v>0</v>
      </c>
      <c r="C211" s="20">
        <f t="shared" ca="1" si="42"/>
        <v>0</v>
      </c>
      <c r="D211" s="20">
        <f t="shared" ca="1" si="42"/>
        <v>0</v>
      </c>
      <c r="E211" s="20">
        <f t="shared" ca="1" si="42"/>
        <v>0</v>
      </c>
      <c r="F211" s="20">
        <f t="shared" ca="1" si="42"/>
        <v>0</v>
      </c>
      <c r="G211" s="20">
        <f t="shared" ca="1" si="42"/>
        <v>0</v>
      </c>
      <c r="H211" s="20">
        <f t="shared" ca="1" si="42"/>
        <v>0</v>
      </c>
      <c r="I211" s="20">
        <f t="shared" ca="1" si="42"/>
        <v>0</v>
      </c>
      <c r="J211" s="26">
        <f t="shared" ca="1" si="42"/>
        <v>0</v>
      </c>
      <c r="K211" s="27">
        <f ca="1">IFERROR(VLOOKUP($A211,FInal_Dealer,MATCH(K$3,'Final Dealer Work'!$B$2:$M$2,0),0),0)</f>
        <v>0</v>
      </c>
      <c r="L211" s="20">
        <f ca="1">IFERROR(VLOOKUP($A211,FInal_Dealer,MATCH(L$3,'Final Dealer Work'!$B$2:$M$2,0),0),0)</f>
        <v>0</v>
      </c>
      <c r="M211" s="20">
        <f ca="1">IFERROR(VLOOKUP($A211,FInal_Dealer,MATCH(M$3,'Final Dealer Work'!$B$2:$M$2,0),0),0)</f>
        <v>0</v>
      </c>
      <c r="N211" s="20">
        <f ca="1">IFERROR(VLOOKUP($A211,FInal_Dealer,MATCH(N$3,'Final Dealer Work'!$B$2:$M$2,0),0),0)</f>
        <v>0</v>
      </c>
      <c r="O211" s="20">
        <f ca="1">IFERROR(VLOOKUP($A211,FInal_Dealer,MATCH(O$3,'Final Dealer Work'!$B$2:$M$2,0),0),0)</f>
        <v>0</v>
      </c>
      <c r="P211" s="20">
        <f ca="1">IFERROR(VLOOKUP($A211,FInal_Dealer,MATCH(P$3,'Final Dealer Work'!$B$2:$M$2,0),0),0)</f>
        <v>0</v>
      </c>
      <c r="Q211" s="20">
        <f ca="1">IFERROR(VLOOKUP($A211,FInal_Dealer,MATCH(Q$3,'Final Dealer Work'!$B$2:$M$2,0),0),0)</f>
        <v>0</v>
      </c>
      <c r="R211" s="20">
        <f ca="1">IFERROR(VLOOKUP($A211,FInal_Dealer,MATCH(R$3,'Final Dealer Work'!$B$2:$M$2,0),0),0)</f>
        <v>0</v>
      </c>
      <c r="S211" s="26">
        <f ca="1">IFERROR(VLOOKUP($A211,FInal_Dealer,MATCH(S$3,'Final Dealer Work'!$B$2:$M$2,0),0),0)</f>
        <v>0</v>
      </c>
      <c r="T211" s="20">
        <f t="shared" ca="1" si="32"/>
        <v>0</v>
      </c>
      <c r="U211" s="20">
        <f t="shared" ca="1" si="35"/>
        <v>0</v>
      </c>
      <c r="V211" s="20">
        <f t="shared" ca="1" si="36"/>
        <v>0</v>
      </c>
      <c r="W211" s="20">
        <f t="shared" ca="1" si="37"/>
        <v>0</v>
      </c>
      <c r="X211" s="20">
        <f t="shared" ca="1" si="38"/>
        <v>0</v>
      </c>
      <c r="Y211" s="20">
        <f t="shared" ca="1" si="39"/>
        <v>0</v>
      </c>
      <c r="Z211" s="20">
        <f t="shared" ca="1" si="40"/>
        <v>0</v>
      </c>
      <c r="AA211" s="20">
        <f t="shared" ca="1" si="41"/>
        <v>0</v>
      </c>
      <c r="AB211" s="20">
        <f t="shared" ca="1" si="34"/>
        <v>0</v>
      </c>
      <c r="AC211" s="17" t="str">
        <f t="shared" ca="1" si="33"/>
        <v>Ok</v>
      </c>
    </row>
    <row r="212" spans="1:29" x14ac:dyDescent="0.3">
      <c r="A212" s="17"/>
      <c r="B212" s="20">
        <f t="shared" ca="1" si="42"/>
        <v>0</v>
      </c>
      <c r="C212" s="20">
        <f t="shared" ca="1" si="42"/>
        <v>0</v>
      </c>
      <c r="D212" s="20">
        <f t="shared" ca="1" si="42"/>
        <v>0</v>
      </c>
      <c r="E212" s="20">
        <f t="shared" ca="1" si="42"/>
        <v>0</v>
      </c>
      <c r="F212" s="20">
        <f t="shared" ca="1" si="42"/>
        <v>0</v>
      </c>
      <c r="G212" s="20">
        <f t="shared" ca="1" si="42"/>
        <v>0</v>
      </c>
      <c r="H212" s="20">
        <f t="shared" ca="1" si="42"/>
        <v>0</v>
      </c>
      <c r="I212" s="20">
        <f t="shared" ca="1" si="42"/>
        <v>0</v>
      </c>
      <c r="J212" s="26">
        <f t="shared" ca="1" si="42"/>
        <v>0</v>
      </c>
      <c r="K212" s="27">
        <f ca="1">IFERROR(VLOOKUP($A212,FInal_Dealer,MATCH(K$3,'Final Dealer Work'!$B$2:$M$2,0),0),0)</f>
        <v>0</v>
      </c>
      <c r="L212" s="20">
        <f ca="1">IFERROR(VLOOKUP($A212,FInal_Dealer,MATCH(L$3,'Final Dealer Work'!$B$2:$M$2,0),0),0)</f>
        <v>0</v>
      </c>
      <c r="M212" s="20">
        <f ca="1">IFERROR(VLOOKUP($A212,FInal_Dealer,MATCH(M$3,'Final Dealer Work'!$B$2:$M$2,0),0),0)</f>
        <v>0</v>
      </c>
      <c r="N212" s="20">
        <f ca="1">IFERROR(VLOOKUP($A212,FInal_Dealer,MATCH(N$3,'Final Dealer Work'!$B$2:$M$2,0),0),0)</f>
        <v>0</v>
      </c>
      <c r="O212" s="20">
        <f ca="1">IFERROR(VLOOKUP($A212,FInal_Dealer,MATCH(O$3,'Final Dealer Work'!$B$2:$M$2,0),0),0)</f>
        <v>0</v>
      </c>
      <c r="P212" s="20">
        <f ca="1">IFERROR(VLOOKUP($A212,FInal_Dealer,MATCH(P$3,'Final Dealer Work'!$B$2:$M$2,0),0),0)</f>
        <v>0</v>
      </c>
      <c r="Q212" s="20">
        <f ca="1">IFERROR(VLOOKUP($A212,FInal_Dealer,MATCH(Q$3,'Final Dealer Work'!$B$2:$M$2,0),0),0)</f>
        <v>0</v>
      </c>
      <c r="R212" s="20">
        <f ca="1">IFERROR(VLOOKUP($A212,FInal_Dealer,MATCH(R$3,'Final Dealer Work'!$B$2:$M$2,0),0),0)</f>
        <v>0</v>
      </c>
      <c r="S212" s="26">
        <f ca="1">IFERROR(VLOOKUP($A212,FInal_Dealer,MATCH(S$3,'Final Dealer Work'!$B$2:$M$2,0),0),0)</f>
        <v>0</v>
      </c>
      <c r="T212" s="20">
        <f t="shared" ca="1" si="32"/>
        <v>0</v>
      </c>
      <c r="U212" s="20">
        <f t="shared" ca="1" si="35"/>
        <v>0</v>
      </c>
      <c r="V212" s="20">
        <f t="shared" ca="1" si="36"/>
        <v>0</v>
      </c>
      <c r="W212" s="20">
        <f t="shared" ca="1" si="37"/>
        <v>0</v>
      </c>
      <c r="X212" s="20">
        <f t="shared" ca="1" si="38"/>
        <v>0</v>
      </c>
      <c r="Y212" s="20">
        <f t="shared" ca="1" si="39"/>
        <v>0</v>
      </c>
      <c r="Z212" s="20">
        <f t="shared" ca="1" si="40"/>
        <v>0</v>
      </c>
      <c r="AA212" s="20">
        <f t="shared" ca="1" si="41"/>
        <v>0</v>
      </c>
      <c r="AB212" s="20">
        <f t="shared" ca="1" si="34"/>
        <v>0</v>
      </c>
      <c r="AC212" s="17" t="str">
        <f t="shared" ca="1" si="33"/>
        <v>Ok</v>
      </c>
    </row>
    <row r="213" spans="1:29" x14ac:dyDescent="0.3">
      <c r="A213" s="17"/>
      <c r="B213" s="20">
        <f t="shared" ca="1" si="42"/>
        <v>0</v>
      </c>
      <c r="C213" s="20">
        <f t="shared" ca="1" si="42"/>
        <v>0</v>
      </c>
      <c r="D213" s="20">
        <f t="shared" ca="1" si="42"/>
        <v>0</v>
      </c>
      <c r="E213" s="20">
        <f t="shared" ca="1" si="42"/>
        <v>0</v>
      </c>
      <c r="F213" s="20">
        <f t="shared" ca="1" si="42"/>
        <v>0</v>
      </c>
      <c r="G213" s="20">
        <f t="shared" ca="1" si="42"/>
        <v>0</v>
      </c>
      <c r="H213" s="20">
        <f t="shared" ca="1" si="42"/>
        <v>0</v>
      </c>
      <c r="I213" s="20">
        <f t="shared" ca="1" si="42"/>
        <v>0</v>
      </c>
      <c r="J213" s="26">
        <f t="shared" ca="1" si="42"/>
        <v>0</v>
      </c>
      <c r="K213" s="27">
        <f ca="1">IFERROR(VLOOKUP($A213,FInal_Dealer,MATCH(K$3,'Final Dealer Work'!$B$2:$M$2,0),0),0)</f>
        <v>0</v>
      </c>
      <c r="L213" s="20">
        <f ca="1">IFERROR(VLOOKUP($A213,FInal_Dealer,MATCH(L$3,'Final Dealer Work'!$B$2:$M$2,0),0),0)</f>
        <v>0</v>
      </c>
      <c r="M213" s="20">
        <f ca="1">IFERROR(VLOOKUP($A213,FInal_Dealer,MATCH(M$3,'Final Dealer Work'!$B$2:$M$2,0),0),0)</f>
        <v>0</v>
      </c>
      <c r="N213" s="20">
        <f ca="1">IFERROR(VLOOKUP($A213,FInal_Dealer,MATCH(N$3,'Final Dealer Work'!$B$2:$M$2,0),0),0)</f>
        <v>0</v>
      </c>
      <c r="O213" s="20">
        <f ca="1">IFERROR(VLOOKUP($A213,FInal_Dealer,MATCH(O$3,'Final Dealer Work'!$B$2:$M$2,0),0),0)</f>
        <v>0</v>
      </c>
      <c r="P213" s="20">
        <f ca="1">IFERROR(VLOOKUP($A213,FInal_Dealer,MATCH(P$3,'Final Dealer Work'!$B$2:$M$2,0),0),0)</f>
        <v>0</v>
      </c>
      <c r="Q213" s="20">
        <f ca="1">IFERROR(VLOOKUP($A213,FInal_Dealer,MATCH(Q$3,'Final Dealer Work'!$B$2:$M$2,0),0),0)</f>
        <v>0</v>
      </c>
      <c r="R213" s="20">
        <f ca="1">IFERROR(VLOOKUP($A213,FInal_Dealer,MATCH(R$3,'Final Dealer Work'!$B$2:$M$2,0),0),0)</f>
        <v>0</v>
      </c>
      <c r="S213" s="26">
        <f ca="1">IFERROR(VLOOKUP($A213,FInal_Dealer,MATCH(S$3,'Final Dealer Work'!$B$2:$M$2,0),0),0)</f>
        <v>0</v>
      </c>
      <c r="T213" s="20">
        <f t="shared" ca="1" si="32"/>
        <v>0</v>
      </c>
      <c r="U213" s="20">
        <f t="shared" ca="1" si="35"/>
        <v>0</v>
      </c>
      <c r="V213" s="20">
        <f t="shared" ca="1" si="36"/>
        <v>0</v>
      </c>
      <c r="W213" s="20">
        <f t="shared" ca="1" si="37"/>
        <v>0</v>
      </c>
      <c r="X213" s="20">
        <f t="shared" ca="1" si="38"/>
        <v>0</v>
      </c>
      <c r="Y213" s="20">
        <f t="shared" ca="1" si="39"/>
        <v>0</v>
      </c>
      <c r="Z213" s="20">
        <f t="shared" ca="1" si="40"/>
        <v>0</v>
      </c>
      <c r="AA213" s="20">
        <f t="shared" ca="1" si="41"/>
        <v>0</v>
      </c>
      <c r="AB213" s="20">
        <f t="shared" ca="1" si="34"/>
        <v>0</v>
      </c>
      <c r="AC213" s="17" t="str">
        <f t="shared" ca="1" si="33"/>
        <v>Ok</v>
      </c>
    </row>
    <row r="214" spans="1:29" x14ac:dyDescent="0.3">
      <c r="A214" s="17"/>
      <c r="B214" s="20">
        <f t="shared" ca="1" si="42"/>
        <v>0</v>
      </c>
      <c r="C214" s="20">
        <f t="shared" ca="1" si="42"/>
        <v>0</v>
      </c>
      <c r="D214" s="20">
        <f t="shared" ca="1" si="42"/>
        <v>0</v>
      </c>
      <c r="E214" s="20">
        <f t="shared" ca="1" si="42"/>
        <v>0</v>
      </c>
      <c r="F214" s="20">
        <f t="shared" ca="1" si="42"/>
        <v>0</v>
      </c>
      <c r="G214" s="20">
        <f t="shared" ca="1" si="42"/>
        <v>0</v>
      </c>
      <c r="H214" s="20">
        <f t="shared" ca="1" si="42"/>
        <v>0</v>
      </c>
      <c r="I214" s="20">
        <f t="shared" ca="1" si="42"/>
        <v>0</v>
      </c>
      <c r="J214" s="26">
        <f t="shared" ca="1" si="42"/>
        <v>0</v>
      </c>
      <c r="K214" s="27">
        <f ca="1">IFERROR(VLOOKUP($A214,FInal_Dealer,MATCH(K$3,'Final Dealer Work'!$B$2:$M$2,0),0),0)</f>
        <v>0</v>
      </c>
      <c r="L214" s="20">
        <f ca="1">IFERROR(VLOOKUP($A214,FInal_Dealer,MATCH(L$3,'Final Dealer Work'!$B$2:$M$2,0),0),0)</f>
        <v>0</v>
      </c>
      <c r="M214" s="20">
        <f ca="1">IFERROR(VLOOKUP($A214,FInal_Dealer,MATCH(M$3,'Final Dealer Work'!$B$2:$M$2,0),0),0)</f>
        <v>0</v>
      </c>
      <c r="N214" s="20">
        <f ca="1">IFERROR(VLOOKUP($A214,FInal_Dealer,MATCH(N$3,'Final Dealer Work'!$B$2:$M$2,0),0),0)</f>
        <v>0</v>
      </c>
      <c r="O214" s="20">
        <f ca="1">IFERROR(VLOOKUP($A214,FInal_Dealer,MATCH(O$3,'Final Dealer Work'!$B$2:$M$2,0),0),0)</f>
        <v>0</v>
      </c>
      <c r="P214" s="20">
        <f ca="1">IFERROR(VLOOKUP($A214,FInal_Dealer,MATCH(P$3,'Final Dealer Work'!$B$2:$M$2,0),0),0)</f>
        <v>0</v>
      </c>
      <c r="Q214" s="20">
        <f ca="1">IFERROR(VLOOKUP($A214,FInal_Dealer,MATCH(Q$3,'Final Dealer Work'!$B$2:$M$2,0),0),0)</f>
        <v>0</v>
      </c>
      <c r="R214" s="20">
        <f ca="1">IFERROR(VLOOKUP($A214,FInal_Dealer,MATCH(R$3,'Final Dealer Work'!$B$2:$M$2,0),0),0)</f>
        <v>0</v>
      </c>
      <c r="S214" s="26">
        <f ca="1">IFERROR(VLOOKUP($A214,FInal_Dealer,MATCH(S$3,'Final Dealer Work'!$B$2:$M$2,0),0),0)</f>
        <v>0</v>
      </c>
      <c r="T214" s="20">
        <f t="shared" ca="1" si="32"/>
        <v>0</v>
      </c>
      <c r="U214" s="20">
        <f t="shared" ca="1" si="35"/>
        <v>0</v>
      </c>
      <c r="V214" s="20">
        <f t="shared" ca="1" si="36"/>
        <v>0</v>
      </c>
      <c r="W214" s="20">
        <f t="shared" ca="1" si="37"/>
        <v>0</v>
      </c>
      <c r="X214" s="20">
        <f t="shared" ca="1" si="38"/>
        <v>0</v>
      </c>
      <c r="Y214" s="20">
        <f t="shared" ca="1" si="39"/>
        <v>0</v>
      </c>
      <c r="Z214" s="20">
        <f t="shared" ca="1" si="40"/>
        <v>0</v>
      </c>
      <c r="AA214" s="20">
        <f t="shared" ca="1" si="41"/>
        <v>0</v>
      </c>
      <c r="AB214" s="20">
        <f t="shared" ca="1" si="34"/>
        <v>0</v>
      </c>
      <c r="AC214" s="17" t="str">
        <f t="shared" ca="1" si="33"/>
        <v>Ok</v>
      </c>
    </row>
    <row r="215" spans="1:29" x14ac:dyDescent="0.3">
      <c r="A215" s="17"/>
      <c r="B215" s="20">
        <f t="shared" ca="1" si="42"/>
        <v>0</v>
      </c>
      <c r="C215" s="20">
        <f t="shared" ca="1" si="42"/>
        <v>0</v>
      </c>
      <c r="D215" s="20">
        <f t="shared" ca="1" si="42"/>
        <v>0</v>
      </c>
      <c r="E215" s="20">
        <f t="shared" ca="1" si="42"/>
        <v>0</v>
      </c>
      <c r="F215" s="20">
        <f t="shared" ca="1" si="42"/>
        <v>0</v>
      </c>
      <c r="G215" s="20">
        <f t="shared" ca="1" si="42"/>
        <v>0</v>
      </c>
      <c r="H215" s="20">
        <f t="shared" ca="1" si="42"/>
        <v>0</v>
      </c>
      <c r="I215" s="20">
        <f t="shared" ca="1" si="42"/>
        <v>0</v>
      </c>
      <c r="J215" s="26">
        <f t="shared" ca="1" si="42"/>
        <v>0</v>
      </c>
      <c r="K215" s="27">
        <f ca="1">IFERROR(VLOOKUP($A215,FInal_Dealer,MATCH(K$3,'Final Dealer Work'!$B$2:$M$2,0),0),0)</f>
        <v>0</v>
      </c>
      <c r="L215" s="20">
        <f ca="1">IFERROR(VLOOKUP($A215,FInal_Dealer,MATCH(L$3,'Final Dealer Work'!$B$2:$M$2,0),0),0)</f>
        <v>0</v>
      </c>
      <c r="M215" s="20">
        <f ca="1">IFERROR(VLOOKUP($A215,FInal_Dealer,MATCH(M$3,'Final Dealer Work'!$B$2:$M$2,0),0),0)</f>
        <v>0</v>
      </c>
      <c r="N215" s="20">
        <f ca="1">IFERROR(VLOOKUP($A215,FInal_Dealer,MATCH(N$3,'Final Dealer Work'!$B$2:$M$2,0),0),0)</f>
        <v>0</v>
      </c>
      <c r="O215" s="20">
        <f ca="1">IFERROR(VLOOKUP($A215,FInal_Dealer,MATCH(O$3,'Final Dealer Work'!$B$2:$M$2,0),0),0)</f>
        <v>0</v>
      </c>
      <c r="P215" s="20">
        <f ca="1">IFERROR(VLOOKUP($A215,FInal_Dealer,MATCH(P$3,'Final Dealer Work'!$B$2:$M$2,0),0),0)</f>
        <v>0</v>
      </c>
      <c r="Q215" s="20">
        <f ca="1">IFERROR(VLOOKUP($A215,FInal_Dealer,MATCH(Q$3,'Final Dealer Work'!$B$2:$M$2,0),0),0)</f>
        <v>0</v>
      </c>
      <c r="R215" s="20">
        <f ca="1">IFERROR(VLOOKUP($A215,FInal_Dealer,MATCH(R$3,'Final Dealer Work'!$B$2:$M$2,0),0),0)</f>
        <v>0</v>
      </c>
      <c r="S215" s="26">
        <f ca="1">IFERROR(VLOOKUP($A215,FInal_Dealer,MATCH(S$3,'Final Dealer Work'!$B$2:$M$2,0),0),0)</f>
        <v>0</v>
      </c>
      <c r="T215" s="20">
        <f t="shared" ca="1" si="32"/>
        <v>0</v>
      </c>
      <c r="U215" s="20">
        <f t="shared" ca="1" si="35"/>
        <v>0</v>
      </c>
      <c r="V215" s="20">
        <f t="shared" ca="1" si="36"/>
        <v>0</v>
      </c>
      <c r="W215" s="20">
        <f t="shared" ca="1" si="37"/>
        <v>0</v>
      </c>
      <c r="X215" s="20">
        <f t="shared" ca="1" si="38"/>
        <v>0</v>
      </c>
      <c r="Y215" s="20">
        <f t="shared" ca="1" si="39"/>
        <v>0</v>
      </c>
      <c r="Z215" s="20">
        <f t="shared" ca="1" si="40"/>
        <v>0</v>
      </c>
      <c r="AA215" s="20">
        <f t="shared" ca="1" si="41"/>
        <v>0</v>
      </c>
      <c r="AB215" s="20">
        <f t="shared" ca="1" si="34"/>
        <v>0</v>
      </c>
      <c r="AC215" s="17" t="str">
        <f t="shared" ca="1" si="33"/>
        <v>Ok</v>
      </c>
    </row>
    <row r="216" spans="1:29" x14ac:dyDescent="0.3">
      <c r="A216" s="17"/>
      <c r="B216" s="20">
        <f t="shared" ca="1" si="42"/>
        <v>0</v>
      </c>
      <c r="C216" s="20">
        <f t="shared" ca="1" si="42"/>
        <v>0</v>
      </c>
      <c r="D216" s="20">
        <f t="shared" ca="1" si="42"/>
        <v>0</v>
      </c>
      <c r="E216" s="20">
        <f t="shared" ca="1" si="42"/>
        <v>0</v>
      </c>
      <c r="F216" s="20">
        <f t="shared" ca="1" si="42"/>
        <v>0</v>
      </c>
      <c r="G216" s="20">
        <f t="shared" ca="1" si="42"/>
        <v>0</v>
      </c>
      <c r="H216" s="20">
        <f t="shared" ca="1" si="42"/>
        <v>0</v>
      </c>
      <c r="I216" s="20">
        <f t="shared" ca="1" si="42"/>
        <v>0</v>
      </c>
      <c r="J216" s="26">
        <f t="shared" ca="1" si="42"/>
        <v>0</v>
      </c>
      <c r="K216" s="27">
        <f ca="1">IFERROR(VLOOKUP($A216,FInal_Dealer,MATCH(K$3,'Final Dealer Work'!$B$2:$M$2,0),0),0)</f>
        <v>0</v>
      </c>
      <c r="L216" s="20">
        <f ca="1">IFERROR(VLOOKUP($A216,FInal_Dealer,MATCH(L$3,'Final Dealer Work'!$B$2:$M$2,0),0),0)</f>
        <v>0</v>
      </c>
      <c r="M216" s="20">
        <f ca="1">IFERROR(VLOOKUP($A216,FInal_Dealer,MATCH(M$3,'Final Dealer Work'!$B$2:$M$2,0),0),0)</f>
        <v>0</v>
      </c>
      <c r="N216" s="20">
        <f ca="1">IFERROR(VLOOKUP($A216,FInal_Dealer,MATCH(N$3,'Final Dealer Work'!$B$2:$M$2,0),0),0)</f>
        <v>0</v>
      </c>
      <c r="O216" s="20">
        <f ca="1">IFERROR(VLOOKUP($A216,FInal_Dealer,MATCH(O$3,'Final Dealer Work'!$B$2:$M$2,0),0),0)</f>
        <v>0</v>
      </c>
      <c r="P216" s="20">
        <f ca="1">IFERROR(VLOOKUP($A216,FInal_Dealer,MATCH(P$3,'Final Dealer Work'!$B$2:$M$2,0),0),0)</f>
        <v>0</v>
      </c>
      <c r="Q216" s="20">
        <f ca="1">IFERROR(VLOOKUP($A216,FInal_Dealer,MATCH(Q$3,'Final Dealer Work'!$B$2:$M$2,0),0),0)</f>
        <v>0</v>
      </c>
      <c r="R216" s="20">
        <f ca="1">IFERROR(VLOOKUP($A216,FInal_Dealer,MATCH(R$3,'Final Dealer Work'!$B$2:$M$2,0),0),0)</f>
        <v>0</v>
      </c>
      <c r="S216" s="26">
        <f ca="1">IFERROR(VLOOKUP($A216,FInal_Dealer,MATCH(S$3,'Final Dealer Work'!$B$2:$M$2,0),0),0)</f>
        <v>0</v>
      </c>
      <c r="T216" s="20">
        <f t="shared" ca="1" si="32"/>
        <v>0</v>
      </c>
      <c r="U216" s="20">
        <f t="shared" ca="1" si="35"/>
        <v>0</v>
      </c>
      <c r="V216" s="20">
        <f t="shared" ca="1" si="36"/>
        <v>0</v>
      </c>
      <c r="W216" s="20">
        <f t="shared" ca="1" si="37"/>
        <v>0</v>
      </c>
      <c r="X216" s="20">
        <f t="shared" ca="1" si="38"/>
        <v>0</v>
      </c>
      <c r="Y216" s="20">
        <f t="shared" ca="1" si="39"/>
        <v>0</v>
      </c>
      <c r="Z216" s="20">
        <f t="shared" ca="1" si="40"/>
        <v>0</v>
      </c>
      <c r="AA216" s="20">
        <f t="shared" ca="1" si="41"/>
        <v>0</v>
      </c>
      <c r="AB216" s="20">
        <f t="shared" ca="1" si="34"/>
        <v>0</v>
      </c>
      <c r="AC216" s="17" t="str">
        <f t="shared" ca="1" si="33"/>
        <v>Ok</v>
      </c>
    </row>
    <row r="217" spans="1:29" x14ac:dyDescent="0.3">
      <c r="A217" s="17"/>
      <c r="B217" s="20">
        <f t="shared" ca="1" si="42"/>
        <v>0</v>
      </c>
      <c r="C217" s="20">
        <f t="shared" ca="1" si="42"/>
        <v>0</v>
      </c>
      <c r="D217" s="20">
        <f t="shared" ca="1" si="42"/>
        <v>0</v>
      </c>
      <c r="E217" s="20">
        <f t="shared" ca="1" si="42"/>
        <v>0</v>
      </c>
      <c r="F217" s="20">
        <f t="shared" ca="1" si="42"/>
        <v>0</v>
      </c>
      <c r="G217" s="20">
        <f t="shared" ca="1" si="42"/>
        <v>0</v>
      </c>
      <c r="H217" s="20">
        <f t="shared" ca="1" si="42"/>
        <v>0</v>
      </c>
      <c r="I217" s="20">
        <f t="shared" ca="1" si="42"/>
        <v>0</v>
      </c>
      <c r="J217" s="26">
        <f t="shared" ca="1" si="42"/>
        <v>0</v>
      </c>
      <c r="K217" s="27">
        <f ca="1">IFERROR(VLOOKUP($A217,FInal_Dealer,MATCH(K$3,'Final Dealer Work'!$B$2:$M$2,0),0),0)</f>
        <v>0</v>
      </c>
      <c r="L217" s="20">
        <f ca="1">IFERROR(VLOOKUP($A217,FInal_Dealer,MATCH(L$3,'Final Dealer Work'!$B$2:$M$2,0),0),0)</f>
        <v>0</v>
      </c>
      <c r="M217" s="20">
        <f ca="1">IFERROR(VLOOKUP($A217,FInal_Dealer,MATCH(M$3,'Final Dealer Work'!$B$2:$M$2,0),0),0)</f>
        <v>0</v>
      </c>
      <c r="N217" s="20">
        <f ca="1">IFERROR(VLOOKUP($A217,FInal_Dealer,MATCH(N$3,'Final Dealer Work'!$B$2:$M$2,0),0),0)</f>
        <v>0</v>
      </c>
      <c r="O217" s="20">
        <f ca="1">IFERROR(VLOOKUP($A217,FInal_Dealer,MATCH(O$3,'Final Dealer Work'!$B$2:$M$2,0),0),0)</f>
        <v>0</v>
      </c>
      <c r="P217" s="20">
        <f ca="1">IFERROR(VLOOKUP($A217,FInal_Dealer,MATCH(P$3,'Final Dealer Work'!$B$2:$M$2,0),0),0)</f>
        <v>0</v>
      </c>
      <c r="Q217" s="20">
        <f ca="1">IFERROR(VLOOKUP($A217,FInal_Dealer,MATCH(Q$3,'Final Dealer Work'!$B$2:$M$2,0),0),0)</f>
        <v>0</v>
      </c>
      <c r="R217" s="20">
        <f ca="1">IFERROR(VLOOKUP($A217,FInal_Dealer,MATCH(R$3,'Final Dealer Work'!$B$2:$M$2,0),0),0)</f>
        <v>0</v>
      </c>
      <c r="S217" s="26">
        <f ca="1">IFERROR(VLOOKUP($A217,FInal_Dealer,MATCH(S$3,'Final Dealer Work'!$B$2:$M$2,0),0),0)</f>
        <v>0</v>
      </c>
      <c r="T217" s="20">
        <f t="shared" ca="1" si="32"/>
        <v>0</v>
      </c>
      <c r="U217" s="20">
        <f t="shared" ca="1" si="35"/>
        <v>0</v>
      </c>
      <c r="V217" s="20">
        <f t="shared" ca="1" si="36"/>
        <v>0</v>
      </c>
      <c r="W217" s="20">
        <f t="shared" ca="1" si="37"/>
        <v>0</v>
      </c>
      <c r="X217" s="20">
        <f t="shared" ca="1" si="38"/>
        <v>0</v>
      </c>
      <c r="Y217" s="20">
        <f t="shared" ca="1" si="39"/>
        <v>0</v>
      </c>
      <c r="Z217" s="20">
        <f t="shared" ca="1" si="40"/>
        <v>0</v>
      </c>
      <c r="AA217" s="20">
        <f t="shared" ca="1" si="41"/>
        <v>0</v>
      </c>
      <c r="AB217" s="20">
        <f t="shared" ca="1" si="34"/>
        <v>0</v>
      </c>
      <c r="AC217" s="17" t="str">
        <f t="shared" ca="1" si="33"/>
        <v>Ok</v>
      </c>
    </row>
    <row r="218" spans="1:29" x14ac:dyDescent="0.3">
      <c r="A218" s="17"/>
      <c r="B218" s="20">
        <f t="shared" ca="1" si="42"/>
        <v>0</v>
      </c>
      <c r="C218" s="20">
        <f t="shared" ca="1" si="42"/>
        <v>0</v>
      </c>
      <c r="D218" s="20">
        <f t="shared" ca="1" si="42"/>
        <v>0</v>
      </c>
      <c r="E218" s="20">
        <f t="shared" ca="1" si="42"/>
        <v>0</v>
      </c>
      <c r="F218" s="20">
        <f t="shared" ca="1" si="42"/>
        <v>0</v>
      </c>
      <c r="G218" s="20">
        <f t="shared" ca="1" si="42"/>
        <v>0</v>
      </c>
      <c r="H218" s="20">
        <f t="shared" ca="1" si="42"/>
        <v>0</v>
      </c>
      <c r="I218" s="20">
        <f t="shared" ca="1" si="42"/>
        <v>0</v>
      </c>
      <c r="J218" s="26">
        <f t="shared" ca="1" si="42"/>
        <v>0</v>
      </c>
      <c r="K218" s="27">
        <f ca="1">IFERROR(VLOOKUP($A218,FInal_Dealer,MATCH(K$3,'Final Dealer Work'!$B$2:$M$2,0),0),0)</f>
        <v>0</v>
      </c>
      <c r="L218" s="20">
        <f ca="1">IFERROR(VLOOKUP($A218,FInal_Dealer,MATCH(L$3,'Final Dealer Work'!$B$2:$M$2,0),0),0)</f>
        <v>0</v>
      </c>
      <c r="M218" s="20">
        <f ca="1">IFERROR(VLOOKUP($A218,FInal_Dealer,MATCH(M$3,'Final Dealer Work'!$B$2:$M$2,0),0),0)</f>
        <v>0</v>
      </c>
      <c r="N218" s="20">
        <f ca="1">IFERROR(VLOOKUP($A218,FInal_Dealer,MATCH(N$3,'Final Dealer Work'!$B$2:$M$2,0),0),0)</f>
        <v>0</v>
      </c>
      <c r="O218" s="20">
        <f ca="1">IFERROR(VLOOKUP($A218,FInal_Dealer,MATCH(O$3,'Final Dealer Work'!$B$2:$M$2,0),0),0)</f>
        <v>0</v>
      </c>
      <c r="P218" s="20">
        <f ca="1">IFERROR(VLOOKUP($A218,FInal_Dealer,MATCH(P$3,'Final Dealer Work'!$B$2:$M$2,0),0),0)</f>
        <v>0</v>
      </c>
      <c r="Q218" s="20">
        <f ca="1">IFERROR(VLOOKUP($A218,FInal_Dealer,MATCH(Q$3,'Final Dealer Work'!$B$2:$M$2,0),0),0)</f>
        <v>0</v>
      </c>
      <c r="R218" s="20">
        <f ca="1">IFERROR(VLOOKUP($A218,FInal_Dealer,MATCH(R$3,'Final Dealer Work'!$B$2:$M$2,0),0),0)</f>
        <v>0</v>
      </c>
      <c r="S218" s="26">
        <f ca="1">IFERROR(VLOOKUP($A218,FInal_Dealer,MATCH(S$3,'Final Dealer Work'!$B$2:$M$2,0),0),0)</f>
        <v>0</v>
      </c>
      <c r="T218" s="20">
        <f t="shared" ca="1" si="32"/>
        <v>0</v>
      </c>
      <c r="U218" s="20">
        <f t="shared" ca="1" si="35"/>
        <v>0</v>
      </c>
      <c r="V218" s="20">
        <f t="shared" ca="1" si="36"/>
        <v>0</v>
      </c>
      <c r="W218" s="20">
        <f t="shared" ca="1" si="37"/>
        <v>0</v>
      </c>
      <c r="X218" s="20">
        <f t="shared" ca="1" si="38"/>
        <v>0</v>
      </c>
      <c r="Y218" s="20">
        <f t="shared" ca="1" si="39"/>
        <v>0</v>
      </c>
      <c r="Z218" s="20">
        <f t="shared" ca="1" si="40"/>
        <v>0</v>
      </c>
      <c r="AA218" s="20">
        <f t="shared" ca="1" si="41"/>
        <v>0</v>
      </c>
      <c r="AB218" s="20">
        <f t="shared" ca="1" si="34"/>
        <v>0</v>
      </c>
      <c r="AC218" s="17" t="str">
        <f t="shared" ca="1" si="33"/>
        <v>Ok</v>
      </c>
    </row>
    <row r="219" spans="1:29" x14ac:dyDescent="0.3">
      <c r="A219" s="17"/>
      <c r="B219" s="20">
        <f t="shared" ca="1" si="42"/>
        <v>0</v>
      </c>
      <c r="C219" s="20">
        <f t="shared" ca="1" si="42"/>
        <v>0</v>
      </c>
      <c r="D219" s="20">
        <f t="shared" ca="1" si="42"/>
        <v>0</v>
      </c>
      <c r="E219" s="20">
        <f t="shared" ca="1" si="42"/>
        <v>0</v>
      </c>
      <c r="F219" s="20">
        <f t="shared" ca="1" si="42"/>
        <v>0</v>
      </c>
      <c r="G219" s="20">
        <f t="shared" ca="1" si="42"/>
        <v>0</v>
      </c>
      <c r="H219" s="20">
        <f t="shared" ca="1" si="42"/>
        <v>0</v>
      </c>
      <c r="I219" s="20">
        <f t="shared" ca="1" si="42"/>
        <v>0</v>
      </c>
      <c r="J219" s="26">
        <f t="shared" ca="1" si="42"/>
        <v>0</v>
      </c>
      <c r="K219" s="27">
        <f ca="1">IFERROR(VLOOKUP($A219,FInal_Dealer,MATCH(K$3,'Final Dealer Work'!$B$2:$M$2,0),0),0)</f>
        <v>0</v>
      </c>
      <c r="L219" s="20">
        <f ca="1">IFERROR(VLOOKUP($A219,FInal_Dealer,MATCH(L$3,'Final Dealer Work'!$B$2:$M$2,0),0),0)</f>
        <v>0</v>
      </c>
      <c r="M219" s="20">
        <f ca="1">IFERROR(VLOOKUP($A219,FInal_Dealer,MATCH(M$3,'Final Dealer Work'!$B$2:$M$2,0),0),0)</f>
        <v>0</v>
      </c>
      <c r="N219" s="20">
        <f ca="1">IFERROR(VLOOKUP($A219,FInal_Dealer,MATCH(N$3,'Final Dealer Work'!$B$2:$M$2,0),0),0)</f>
        <v>0</v>
      </c>
      <c r="O219" s="20">
        <f ca="1">IFERROR(VLOOKUP($A219,FInal_Dealer,MATCH(O$3,'Final Dealer Work'!$B$2:$M$2,0),0),0)</f>
        <v>0</v>
      </c>
      <c r="P219" s="20">
        <f ca="1">IFERROR(VLOOKUP($A219,FInal_Dealer,MATCH(P$3,'Final Dealer Work'!$B$2:$M$2,0),0),0)</f>
        <v>0</v>
      </c>
      <c r="Q219" s="20">
        <f ca="1">IFERROR(VLOOKUP($A219,FInal_Dealer,MATCH(Q$3,'Final Dealer Work'!$B$2:$M$2,0),0),0)</f>
        <v>0</v>
      </c>
      <c r="R219" s="20">
        <f ca="1">IFERROR(VLOOKUP($A219,FInal_Dealer,MATCH(R$3,'Final Dealer Work'!$B$2:$M$2,0),0),0)</f>
        <v>0</v>
      </c>
      <c r="S219" s="26">
        <f ca="1">IFERROR(VLOOKUP($A219,FInal_Dealer,MATCH(S$3,'Final Dealer Work'!$B$2:$M$2,0),0),0)</f>
        <v>0</v>
      </c>
      <c r="T219" s="20">
        <f t="shared" ca="1" si="32"/>
        <v>0</v>
      </c>
      <c r="U219" s="20">
        <f t="shared" ca="1" si="35"/>
        <v>0</v>
      </c>
      <c r="V219" s="20">
        <f t="shared" ca="1" si="36"/>
        <v>0</v>
      </c>
      <c r="W219" s="20">
        <f t="shared" ca="1" si="37"/>
        <v>0</v>
      </c>
      <c r="X219" s="20">
        <f t="shared" ca="1" si="38"/>
        <v>0</v>
      </c>
      <c r="Y219" s="20">
        <f t="shared" ca="1" si="39"/>
        <v>0</v>
      </c>
      <c r="Z219" s="20">
        <f t="shared" ca="1" si="40"/>
        <v>0</v>
      </c>
      <c r="AA219" s="20">
        <f t="shared" ca="1" si="41"/>
        <v>0</v>
      </c>
      <c r="AB219" s="20">
        <f t="shared" ca="1" si="34"/>
        <v>0</v>
      </c>
      <c r="AC219" s="17" t="str">
        <f t="shared" ca="1" si="33"/>
        <v>Ok</v>
      </c>
    </row>
    <row r="220" spans="1:29" x14ac:dyDescent="0.3">
      <c r="A220" s="17"/>
      <c r="B220" s="20">
        <f t="shared" ca="1" si="42"/>
        <v>0</v>
      </c>
      <c r="C220" s="20">
        <f t="shared" ca="1" si="42"/>
        <v>0</v>
      </c>
      <c r="D220" s="20">
        <f t="shared" ca="1" si="42"/>
        <v>0</v>
      </c>
      <c r="E220" s="20">
        <f t="shared" ca="1" si="42"/>
        <v>0</v>
      </c>
      <c r="F220" s="20">
        <f t="shared" ca="1" si="42"/>
        <v>0</v>
      </c>
      <c r="G220" s="20">
        <f t="shared" ca="1" si="42"/>
        <v>0</v>
      </c>
      <c r="H220" s="20">
        <f t="shared" ca="1" si="42"/>
        <v>0</v>
      </c>
      <c r="I220" s="20">
        <f t="shared" ca="1" si="42"/>
        <v>0</v>
      </c>
      <c r="J220" s="26">
        <f t="shared" ca="1" si="42"/>
        <v>0</v>
      </c>
      <c r="K220" s="27">
        <f ca="1">IFERROR(VLOOKUP($A220,FInal_Dealer,MATCH(K$3,'Final Dealer Work'!$B$2:$M$2,0),0),0)</f>
        <v>0</v>
      </c>
      <c r="L220" s="20">
        <f ca="1">IFERROR(VLOOKUP($A220,FInal_Dealer,MATCH(L$3,'Final Dealer Work'!$B$2:$M$2,0),0),0)</f>
        <v>0</v>
      </c>
      <c r="M220" s="20">
        <f ca="1">IFERROR(VLOOKUP($A220,FInal_Dealer,MATCH(M$3,'Final Dealer Work'!$B$2:$M$2,0),0),0)</f>
        <v>0</v>
      </c>
      <c r="N220" s="20">
        <f ca="1">IFERROR(VLOOKUP($A220,FInal_Dealer,MATCH(N$3,'Final Dealer Work'!$B$2:$M$2,0),0),0)</f>
        <v>0</v>
      </c>
      <c r="O220" s="20">
        <f ca="1">IFERROR(VLOOKUP($A220,FInal_Dealer,MATCH(O$3,'Final Dealer Work'!$B$2:$M$2,0),0),0)</f>
        <v>0</v>
      </c>
      <c r="P220" s="20">
        <f ca="1">IFERROR(VLOOKUP($A220,FInal_Dealer,MATCH(P$3,'Final Dealer Work'!$B$2:$M$2,0),0),0)</f>
        <v>0</v>
      </c>
      <c r="Q220" s="20">
        <f ca="1">IFERROR(VLOOKUP($A220,FInal_Dealer,MATCH(Q$3,'Final Dealer Work'!$B$2:$M$2,0),0),0)</f>
        <v>0</v>
      </c>
      <c r="R220" s="20">
        <f ca="1">IFERROR(VLOOKUP($A220,FInal_Dealer,MATCH(R$3,'Final Dealer Work'!$B$2:$M$2,0),0),0)</f>
        <v>0</v>
      </c>
      <c r="S220" s="26">
        <f ca="1">IFERROR(VLOOKUP($A220,FInal_Dealer,MATCH(S$3,'Final Dealer Work'!$B$2:$M$2,0),0),0)</f>
        <v>0</v>
      </c>
      <c r="T220" s="20">
        <f t="shared" ca="1" si="32"/>
        <v>0</v>
      </c>
      <c r="U220" s="20">
        <f t="shared" ca="1" si="35"/>
        <v>0</v>
      </c>
      <c r="V220" s="20">
        <f t="shared" ca="1" si="36"/>
        <v>0</v>
      </c>
      <c r="W220" s="20">
        <f t="shared" ca="1" si="37"/>
        <v>0</v>
      </c>
      <c r="X220" s="20">
        <f t="shared" ca="1" si="38"/>
        <v>0</v>
      </c>
      <c r="Y220" s="20">
        <f t="shared" ca="1" si="39"/>
        <v>0</v>
      </c>
      <c r="Z220" s="20">
        <f t="shared" ca="1" si="40"/>
        <v>0</v>
      </c>
      <c r="AA220" s="20">
        <f t="shared" ca="1" si="41"/>
        <v>0</v>
      </c>
      <c r="AB220" s="20">
        <f t="shared" ca="1" si="34"/>
        <v>0</v>
      </c>
      <c r="AC220" s="17" t="str">
        <f t="shared" ca="1" si="33"/>
        <v>Ok</v>
      </c>
    </row>
    <row r="221" spans="1:29" x14ac:dyDescent="0.3">
      <c r="A221" s="17"/>
      <c r="B221" s="20">
        <f t="shared" ca="1" si="42"/>
        <v>0</v>
      </c>
      <c r="C221" s="20">
        <f t="shared" ca="1" si="42"/>
        <v>0</v>
      </c>
      <c r="D221" s="20">
        <f t="shared" ca="1" si="42"/>
        <v>0</v>
      </c>
      <c r="E221" s="20">
        <f t="shared" ca="1" si="42"/>
        <v>0</v>
      </c>
      <c r="F221" s="20">
        <f t="shared" ca="1" si="42"/>
        <v>0</v>
      </c>
      <c r="G221" s="20">
        <f t="shared" ca="1" si="42"/>
        <v>0</v>
      </c>
      <c r="H221" s="20">
        <f t="shared" ca="1" si="42"/>
        <v>0</v>
      </c>
      <c r="I221" s="20">
        <f t="shared" ca="1" si="42"/>
        <v>0</v>
      </c>
      <c r="J221" s="26">
        <f t="shared" ca="1" si="42"/>
        <v>0</v>
      </c>
      <c r="K221" s="27">
        <f ca="1">IFERROR(VLOOKUP($A221,FInal_Dealer,MATCH(K$3,'Final Dealer Work'!$B$2:$M$2,0),0),0)</f>
        <v>0</v>
      </c>
      <c r="L221" s="20">
        <f ca="1">IFERROR(VLOOKUP($A221,FInal_Dealer,MATCH(L$3,'Final Dealer Work'!$B$2:$M$2,0),0),0)</f>
        <v>0</v>
      </c>
      <c r="M221" s="20">
        <f ca="1">IFERROR(VLOOKUP($A221,FInal_Dealer,MATCH(M$3,'Final Dealer Work'!$B$2:$M$2,0),0),0)</f>
        <v>0</v>
      </c>
      <c r="N221" s="20">
        <f ca="1">IFERROR(VLOOKUP($A221,FInal_Dealer,MATCH(N$3,'Final Dealer Work'!$B$2:$M$2,0),0),0)</f>
        <v>0</v>
      </c>
      <c r="O221" s="20">
        <f ca="1">IFERROR(VLOOKUP($A221,FInal_Dealer,MATCH(O$3,'Final Dealer Work'!$B$2:$M$2,0),0),0)</f>
        <v>0</v>
      </c>
      <c r="P221" s="20">
        <f ca="1">IFERROR(VLOOKUP($A221,FInal_Dealer,MATCH(P$3,'Final Dealer Work'!$B$2:$M$2,0),0),0)</f>
        <v>0</v>
      </c>
      <c r="Q221" s="20">
        <f ca="1">IFERROR(VLOOKUP($A221,FInal_Dealer,MATCH(Q$3,'Final Dealer Work'!$B$2:$M$2,0),0),0)</f>
        <v>0</v>
      </c>
      <c r="R221" s="20">
        <f ca="1">IFERROR(VLOOKUP($A221,FInal_Dealer,MATCH(R$3,'Final Dealer Work'!$B$2:$M$2,0),0),0)</f>
        <v>0</v>
      </c>
      <c r="S221" s="26">
        <f ca="1">IFERROR(VLOOKUP($A221,FInal_Dealer,MATCH(S$3,'Final Dealer Work'!$B$2:$M$2,0),0),0)</f>
        <v>0</v>
      </c>
      <c r="T221" s="20">
        <f t="shared" ca="1" si="32"/>
        <v>0</v>
      </c>
      <c r="U221" s="20">
        <f t="shared" ca="1" si="35"/>
        <v>0</v>
      </c>
      <c r="V221" s="20">
        <f t="shared" ca="1" si="36"/>
        <v>0</v>
      </c>
      <c r="W221" s="20">
        <f t="shared" ca="1" si="37"/>
        <v>0</v>
      </c>
      <c r="X221" s="20">
        <f t="shared" ca="1" si="38"/>
        <v>0</v>
      </c>
      <c r="Y221" s="20">
        <f t="shared" ca="1" si="39"/>
        <v>0</v>
      </c>
      <c r="Z221" s="20">
        <f t="shared" ca="1" si="40"/>
        <v>0</v>
      </c>
      <c r="AA221" s="20">
        <f t="shared" ca="1" si="41"/>
        <v>0</v>
      </c>
      <c r="AB221" s="20">
        <f t="shared" ca="1" si="34"/>
        <v>0</v>
      </c>
      <c r="AC221" s="17" t="str">
        <f t="shared" ca="1" si="33"/>
        <v>Ok</v>
      </c>
    </row>
    <row r="222" spans="1:29" x14ac:dyDescent="0.3">
      <c r="A222" s="17"/>
      <c r="B222" s="20">
        <f t="shared" ca="1" si="42"/>
        <v>0</v>
      </c>
      <c r="C222" s="20">
        <f t="shared" ca="1" si="42"/>
        <v>0</v>
      </c>
      <c r="D222" s="20">
        <f t="shared" ca="1" si="42"/>
        <v>0</v>
      </c>
      <c r="E222" s="20">
        <f t="shared" ca="1" si="42"/>
        <v>0</v>
      </c>
      <c r="F222" s="20">
        <f t="shared" ca="1" si="42"/>
        <v>0</v>
      </c>
      <c r="G222" s="20">
        <f t="shared" ca="1" si="42"/>
        <v>0</v>
      </c>
      <c r="H222" s="20">
        <f t="shared" ca="1" si="42"/>
        <v>0</v>
      </c>
      <c r="I222" s="20">
        <f t="shared" ca="1" si="42"/>
        <v>0</v>
      </c>
      <c r="J222" s="26">
        <f t="shared" ca="1" si="42"/>
        <v>0</v>
      </c>
      <c r="K222" s="27">
        <f ca="1">IFERROR(VLOOKUP($A222,FInal_Dealer,MATCH(K$3,'Final Dealer Work'!$B$2:$M$2,0),0),0)</f>
        <v>0</v>
      </c>
      <c r="L222" s="20">
        <f ca="1">IFERROR(VLOOKUP($A222,FInal_Dealer,MATCH(L$3,'Final Dealer Work'!$B$2:$M$2,0),0),0)</f>
        <v>0</v>
      </c>
      <c r="M222" s="20">
        <f ca="1">IFERROR(VLOOKUP($A222,FInal_Dealer,MATCH(M$3,'Final Dealer Work'!$B$2:$M$2,0),0),0)</f>
        <v>0</v>
      </c>
      <c r="N222" s="20">
        <f ca="1">IFERROR(VLOOKUP($A222,FInal_Dealer,MATCH(N$3,'Final Dealer Work'!$B$2:$M$2,0),0),0)</f>
        <v>0</v>
      </c>
      <c r="O222" s="20">
        <f ca="1">IFERROR(VLOOKUP($A222,FInal_Dealer,MATCH(O$3,'Final Dealer Work'!$B$2:$M$2,0),0),0)</f>
        <v>0</v>
      </c>
      <c r="P222" s="20">
        <f ca="1">IFERROR(VLOOKUP($A222,FInal_Dealer,MATCH(P$3,'Final Dealer Work'!$B$2:$M$2,0),0),0)</f>
        <v>0</v>
      </c>
      <c r="Q222" s="20">
        <f ca="1">IFERROR(VLOOKUP($A222,FInal_Dealer,MATCH(Q$3,'Final Dealer Work'!$B$2:$M$2,0),0),0)</f>
        <v>0</v>
      </c>
      <c r="R222" s="20">
        <f ca="1">IFERROR(VLOOKUP($A222,FInal_Dealer,MATCH(R$3,'Final Dealer Work'!$B$2:$M$2,0),0),0)</f>
        <v>0</v>
      </c>
      <c r="S222" s="26">
        <f ca="1">IFERROR(VLOOKUP($A222,FInal_Dealer,MATCH(S$3,'Final Dealer Work'!$B$2:$M$2,0),0),0)</f>
        <v>0</v>
      </c>
      <c r="T222" s="20">
        <f t="shared" ca="1" si="32"/>
        <v>0</v>
      </c>
      <c r="U222" s="20">
        <f t="shared" ca="1" si="35"/>
        <v>0</v>
      </c>
      <c r="V222" s="20">
        <f t="shared" ca="1" si="36"/>
        <v>0</v>
      </c>
      <c r="W222" s="20">
        <f t="shared" ca="1" si="37"/>
        <v>0</v>
      </c>
      <c r="X222" s="20">
        <f t="shared" ca="1" si="38"/>
        <v>0</v>
      </c>
      <c r="Y222" s="20">
        <f t="shared" ca="1" si="39"/>
        <v>0</v>
      </c>
      <c r="Z222" s="20">
        <f t="shared" ca="1" si="40"/>
        <v>0</v>
      </c>
      <c r="AA222" s="20">
        <f t="shared" ca="1" si="41"/>
        <v>0</v>
      </c>
      <c r="AB222" s="20">
        <f t="shared" ca="1" si="34"/>
        <v>0</v>
      </c>
      <c r="AC222" s="17" t="str">
        <f t="shared" ca="1" si="33"/>
        <v>Ok</v>
      </c>
    </row>
    <row r="223" spans="1:29" x14ac:dyDescent="0.3">
      <c r="A223" s="17"/>
      <c r="B223" s="20">
        <f t="shared" ca="1" si="42"/>
        <v>0</v>
      </c>
      <c r="C223" s="20">
        <f t="shared" ca="1" si="42"/>
        <v>0</v>
      </c>
      <c r="D223" s="20">
        <f t="shared" ca="1" si="42"/>
        <v>0</v>
      </c>
      <c r="E223" s="20">
        <f t="shared" ca="1" si="42"/>
        <v>0</v>
      </c>
      <c r="F223" s="20">
        <f t="shared" ca="1" si="42"/>
        <v>0</v>
      </c>
      <c r="G223" s="20">
        <f t="shared" ca="1" si="42"/>
        <v>0</v>
      </c>
      <c r="H223" s="20">
        <f t="shared" ca="1" si="42"/>
        <v>0</v>
      </c>
      <c r="I223" s="20">
        <f t="shared" ca="1" si="42"/>
        <v>0</v>
      </c>
      <c r="J223" s="26">
        <f t="shared" ca="1" si="42"/>
        <v>0</v>
      </c>
      <c r="K223" s="27">
        <f ca="1">IFERROR(VLOOKUP($A223,FInal_Dealer,MATCH(K$3,'Final Dealer Work'!$B$2:$M$2,0),0),0)</f>
        <v>0</v>
      </c>
      <c r="L223" s="20">
        <f ca="1">IFERROR(VLOOKUP($A223,FInal_Dealer,MATCH(L$3,'Final Dealer Work'!$B$2:$M$2,0),0),0)</f>
        <v>0</v>
      </c>
      <c r="M223" s="20">
        <f ca="1">IFERROR(VLOOKUP($A223,FInal_Dealer,MATCH(M$3,'Final Dealer Work'!$B$2:$M$2,0),0),0)</f>
        <v>0</v>
      </c>
      <c r="N223" s="20">
        <f ca="1">IFERROR(VLOOKUP($A223,FInal_Dealer,MATCH(N$3,'Final Dealer Work'!$B$2:$M$2,0),0),0)</f>
        <v>0</v>
      </c>
      <c r="O223" s="20">
        <f ca="1">IFERROR(VLOOKUP($A223,FInal_Dealer,MATCH(O$3,'Final Dealer Work'!$B$2:$M$2,0),0),0)</f>
        <v>0</v>
      </c>
      <c r="P223" s="20">
        <f ca="1">IFERROR(VLOOKUP($A223,FInal_Dealer,MATCH(P$3,'Final Dealer Work'!$B$2:$M$2,0),0),0)</f>
        <v>0</v>
      </c>
      <c r="Q223" s="20">
        <f ca="1">IFERROR(VLOOKUP($A223,FInal_Dealer,MATCH(Q$3,'Final Dealer Work'!$B$2:$M$2,0),0),0)</f>
        <v>0</v>
      </c>
      <c r="R223" s="20">
        <f ca="1">IFERROR(VLOOKUP($A223,FInal_Dealer,MATCH(R$3,'Final Dealer Work'!$B$2:$M$2,0),0),0)</f>
        <v>0</v>
      </c>
      <c r="S223" s="26">
        <f ca="1">IFERROR(VLOOKUP($A223,FInal_Dealer,MATCH(S$3,'Final Dealer Work'!$B$2:$M$2,0),0),0)</f>
        <v>0</v>
      </c>
      <c r="T223" s="20">
        <f t="shared" ca="1" si="32"/>
        <v>0</v>
      </c>
      <c r="U223" s="20">
        <f t="shared" ca="1" si="35"/>
        <v>0</v>
      </c>
      <c r="V223" s="20">
        <f t="shared" ca="1" si="36"/>
        <v>0</v>
      </c>
      <c r="W223" s="20">
        <f t="shared" ca="1" si="37"/>
        <v>0</v>
      </c>
      <c r="X223" s="20">
        <f t="shared" ca="1" si="38"/>
        <v>0</v>
      </c>
      <c r="Y223" s="20">
        <f t="shared" ca="1" si="39"/>
        <v>0</v>
      </c>
      <c r="Z223" s="20">
        <f t="shared" ca="1" si="40"/>
        <v>0</v>
      </c>
      <c r="AA223" s="20">
        <f t="shared" ca="1" si="41"/>
        <v>0</v>
      </c>
      <c r="AB223" s="20">
        <f t="shared" ca="1" si="34"/>
        <v>0</v>
      </c>
      <c r="AC223" s="17" t="str">
        <f t="shared" ca="1" si="33"/>
        <v>Ok</v>
      </c>
    </row>
    <row r="224" spans="1:29" x14ac:dyDescent="0.3">
      <c r="A224" s="17"/>
      <c r="B224" s="20">
        <f t="shared" ca="1" si="42"/>
        <v>0</v>
      </c>
      <c r="C224" s="20">
        <f t="shared" ca="1" si="42"/>
        <v>0</v>
      </c>
      <c r="D224" s="20">
        <f t="shared" ca="1" si="42"/>
        <v>0</v>
      </c>
      <c r="E224" s="20">
        <f t="shared" ca="1" si="42"/>
        <v>0</v>
      </c>
      <c r="F224" s="20">
        <f t="shared" ca="1" si="42"/>
        <v>0</v>
      </c>
      <c r="G224" s="20">
        <f t="shared" ca="1" si="42"/>
        <v>0</v>
      </c>
      <c r="H224" s="20">
        <f t="shared" ref="B224:J242" ca="1" si="43">IFERROR(INDEX(Zylem,MATCH($A224,Matchrow,0),MATCH(H$3,Matchcolumn,0)),0)</f>
        <v>0</v>
      </c>
      <c r="I224" s="20">
        <f t="shared" ca="1" si="43"/>
        <v>0</v>
      </c>
      <c r="J224" s="26">
        <f t="shared" ca="1" si="43"/>
        <v>0</v>
      </c>
      <c r="K224" s="27">
        <f ca="1">IFERROR(VLOOKUP($A224,FInal_Dealer,MATCH(K$3,'Final Dealer Work'!$B$2:$M$2,0),0),0)</f>
        <v>0</v>
      </c>
      <c r="L224" s="20">
        <f ca="1">IFERROR(VLOOKUP($A224,FInal_Dealer,MATCH(L$3,'Final Dealer Work'!$B$2:$M$2,0),0),0)</f>
        <v>0</v>
      </c>
      <c r="M224" s="20">
        <f ca="1">IFERROR(VLOOKUP($A224,FInal_Dealer,MATCH(M$3,'Final Dealer Work'!$B$2:$M$2,0),0),0)</f>
        <v>0</v>
      </c>
      <c r="N224" s="20">
        <f ca="1">IFERROR(VLOOKUP($A224,FInal_Dealer,MATCH(N$3,'Final Dealer Work'!$B$2:$M$2,0),0),0)</f>
        <v>0</v>
      </c>
      <c r="O224" s="20">
        <f ca="1">IFERROR(VLOOKUP($A224,FInal_Dealer,MATCH(O$3,'Final Dealer Work'!$B$2:$M$2,0),0),0)</f>
        <v>0</v>
      </c>
      <c r="P224" s="20">
        <f ca="1">IFERROR(VLOOKUP($A224,FInal_Dealer,MATCH(P$3,'Final Dealer Work'!$B$2:$M$2,0),0),0)</f>
        <v>0</v>
      </c>
      <c r="Q224" s="20">
        <f ca="1">IFERROR(VLOOKUP($A224,FInal_Dealer,MATCH(Q$3,'Final Dealer Work'!$B$2:$M$2,0),0),0)</f>
        <v>0</v>
      </c>
      <c r="R224" s="20">
        <f ca="1">IFERROR(VLOOKUP($A224,FInal_Dealer,MATCH(R$3,'Final Dealer Work'!$B$2:$M$2,0),0),0)</f>
        <v>0</v>
      </c>
      <c r="S224" s="26">
        <f ca="1">IFERROR(VLOOKUP($A224,FInal_Dealer,MATCH(S$3,'Final Dealer Work'!$B$2:$M$2,0),0),0)</f>
        <v>0</v>
      </c>
      <c r="T224" s="20">
        <f t="shared" ca="1" si="32"/>
        <v>0</v>
      </c>
      <c r="U224" s="20">
        <f t="shared" ca="1" si="35"/>
        <v>0</v>
      </c>
      <c r="V224" s="20">
        <f t="shared" ca="1" si="36"/>
        <v>0</v>
      </c>
      <c r="W224" s="20">
        <f t="shared" ca="1" si="37"/>
        <v>0</v>
      </c>
      <c r="X224" s="20">
        <f t="shared" ca="1" si="38"/>
        <v>0</v>
      </c>
      <c r="Y224" s="20">
        <f t="shared" ca="1" si="39"/>
        <v>0</v>
      </c>
      <c r="Z224" s="20">
        <f t="shared" ca="1" si="40"/>
        <v>0</v>
      </c>
      <c r="AA224" s="20">
        <f t="shared" ca="1" si="41"/>
        <v>0</v>
      </c>
      <c r="AB224" s="20">
        <f t="shared" ca="1" si="34"/>
        <v>0</v>
      </c>
      <c r="AC224" s="17" t="str">
        <f t="shared" ca="1" si="33"/>
        <v>Ok</v>
      </c>
    </row>
    <row r="225" spans="1:29" x14ac:dyDescent="0.3">
      <c r="A225" s="17"/>
      <c r="B225" s="20">
        <f t="shared" ca="1" si="43"/>
        <v>0</v>
      </c>
      <c r="C225" s="20">
        <f t="shared" ca="1" si="43"/>
        <v>0</v>
      </c>
      <c r="D225" s="20">
        <f t="shared" ca="1" si="43"/>
        <v>0</v>
      </c>
      <c r="E225" s="20">
        <f t="shared" ca="1" si="43"/>
        <v>0</v>
      </c>
      <c r="F225" s="20">
        <f t="shared" ca="1" si="43"/>
        <v>0</v>
      </c>
      <c r="G225" s="20">
        <f t="shared" ca="1" si="43"/>
        <v>0</v>
      </c>
      <c r="H225" s="20">
        <f t="shared" ca="1" si="43"/>
        <v>0</v>
      </c>
      <c r="I225" s="20">
        <f t="shared" ca="1" si="43"/>
        <v>0</v>
      </c>
      <c r="J225" s="20">
        <f t="shared" ca="1" si="43"/>
        <v>0</v>
      </c>
      <c r="K225" s="27">
        <f ca="1">IFERROR(VLOOKUP($A225,FInal_Dealer,MATCH(K$3,'Final Dealer Work'!$B$2:$M$2,0),0),0)</f>
        <v>0</v>
      </c>
      <c r="L225" s="20">
        <f ca="1">IFERROR(VLOOKUP($A225,FInal_Dealer,MATCH(L$3,'Final Dealer Work'!$B$2:$M$2,0),0),0)</f>
        <v>0</v>
      </c>
      <c r="M225" s="20">
        <f ca="1">IFERROR(VLOOKUP($A225,FInal_Dealer,MATCH(M$3,'Final Dealer Work'!$B$2:$M$2,0),0),0)</f>
        <v>0</v>
      </c>
      <c r="N225" s="20">
        <f ca="1">IFERROR(VLOOKUP($A225,FInal_Dealer,MATCH(N$3,'Final Dealer Work'!$B$2:$M$2,0),0),0)</f>
        <v>0</v>
      </c>
      <c r="O225" s="20">
        <f ca="1">IFERROR(VLOOKUP($A225,FInal_Dealer,MATCH(O$3,'Final Dealer Work'!$B$2:$M$2,0),0),0)</f>
        <v>0</v>
      </c>
      <c r="P225" s="20">
        <f ca="1">IFERROR(VLOOKUP($A225,FInal_Dealer,MATCH(P$3,'Final Dealer Work'!$B$2:$M$2,0),0),0)</f>
        <v>0</v>
      </c>
      <c r="Q225" s="20">
        <f ca="1">IFERROR(VLOOKUP($A225,FInal_Dealer,MATCH(Q$3,'Final Dealer Work'!$B$2:$M$2,0),0),0)</f>
        <v>0</v>
      </c>
      <c r="R225" s="20">
        <f ca="1">IFERROR(VLOOKUP($A225,FInal_Dealer,MATCH(R$3,'Final Dealer Work'!$B$2:$M$2,0),0),0)</f>
        <v>0</v>
      </c>
      <c r="S225" s="26">
        <f ca="1">IFERROR(VLOOKUP($A225,FInal_Dealer,MATCH(S$3,'Final Dealer Work'!$B$2:$M$2,0),0),0)</f>
        <v>0</v>
      </c>
      <c r="T225" s="20">
        <f t="shared" ca="1" si="32"/>
        <v>0</v>
      </c>
      <c r="U225" s="20">
        <f t="shared" ca="1" si="35"/>
        <v>0</v>
      </c>
      <c r="V225" s="20">
        <f t="shared" ca="1" si="36"/>
        <v>0</v>
      </c>
      <c r="W225" s="20">
        <f t="shared" ca="1" si="37"/>
        <v>0</v>
      </c>
      <c r="X225" s="20">
        <f t="shared" ca="1" si="38"/>
        <v>0</v>
      </c>
      <c r="Y225" s="20">
        <f t="shared" ca="1" si="39"/>
        <v>0</v>
      </c>
      <c r="Z225" s="20">
        <f t="shared" ca="1" si="40"/>
        <v>0</v>
      </c>
      <c r="AA225" s="20">
        <f t="shared" ca="1" si="41"/>
        <v>0</v>
      </c>
      <c r="AB225" s="20">
        <f t="shared" ca="1" si="34"/>
        <v>0</v>
      </c>
      <c r="AC225" s="17" t="str">
        <f t="shared" ca="1" si="33"/>
        <v>Ok</v>
      </c>
    </row>
    <row r="226" spans="1:29" x14ac:dyDescent="0.3">
      <c r="A226" s="17"/>
      <c r="B226" s="20">
        <f t="shared" ca="1" si="43"/>
        <v>0</v>
      </c>
      <c r="C226" s="20">
        <f t="shared" ca="1" si="43"/>
        <v>0</v>
      </c>
      <c r="D226" s="20">
        <f t="shared" ca="1" si="43"/>
        <v>0</v>
      </c>
      <c r="E226" s="20">
        <f t="shared" ca="1" si="43"/>
        <v>0</v>
      </c>
      <c r="F226" s="20">
        <f t="shared" ca="1" si="43"/>
        <v>0</v>
      </c>
      <c r="G226" s="20">
        <f t="shared" ca="1" si="43"/>
        <v>0</v>
      </c>
      <c r="H226" s="20">
        <f t="shared" ca="1" si="43"/>
        <v>0</v>
      </c>
      <c r="I226" s="20">
        <f t="shared" ca="1" si="43"/>
        <v>0</v>
      </c>
      <c r="J226" s="26">
        <f t="shared" ca="1" si="43"/>
        <v>0</v>
      </c>
      <c r="K226" s="27">
        <f ca="1">IFERROR(VLOOKUP($A226,FInal_Dealer,MATCH(K$3,'Final Dealer Work'!$B$2:$M$2,0),0),0)</f>
        <v>0</v>
      </c>
      <c r="L226" s="20">
        <f ca="1">IFERROR(VLOOKUP($A226,FInal_Dealer,MATCH(L$3,'Final Dealer Work'!$B$2:$M$2,0),0),0)</f>
        <v>0</v>
      </c>
      <c r="M226" s="20">
        <f ca="1">IFERROR(VLOOKUP($A226,FInal_Dealer,MATCH(M$3,'Final Dealer Work'!$B$2:$M$2,0),0),0)</f>
        <v>0</v>
      </c>
      <c r="N226" s="20">
        <f ca="1">IFERROR(VLOOKUP($A226,FInal_Dealer,MATCH(N$3,'Final Dealer Work'!$B$2:$M$2,0),0),0)</f>
        <v>0</v>
      </c>
      <c r="O226" s="20">
        <f ca="1">IFERROR(VLOOKUP($A226,FInal_Dealer,MATCH(O$3,'Final Dealer Work'!$B$2:$M$2,0),0),0)</f>
        <v>0</v>
      </c>
      <c r="P226" s="20">
        <f ca="1">IFERROR(VLOOKUP($A226,FInal_Dealer,MATCH(P$3,'Final Dealer Work'!$B$2:$M$2,0),0),0)</f>
        <v>0</v>
      </c>
      <c r="Q226" s="20">
        <f ca="1">IFERROR(VLOOKUP($A226,FInal_Dealer,MATCH(Q$3,'Final Dealer Work'!$B$2:$M$2,0),0),0)</f>
        <v>0</v>
      </c>
      <c r="R226" s="20">
        <f ca="1">IFERROR(VLOOKUP($A226,FInal_Dealer,MATCH(R$3,'Final Dealer Work'!$B$2:$M$2,0),0),0)</f>
        <v>0</v>
      </c>
      <c r="S226" s="26">
        <f ca="1">IFERROR(VLOOKUP($A226,FInal_Dealer,MATCH(S$3,'Final Dealer Work'!$B$2:$M$2,0),0),0)</f>
        <v>0</v>
      </c>
      <c r="T226" s="20">
        <f t="shared" ca="1" si="32"/>
        <v>0</v>
      </c>
      <c r="U226" s="20">
        <f t="shared" ca="1" si="35"/>
        <v>0</v>
      </c>
      <c r="V226" s="20">
        <f t="shared" ca="1" si="36"/>
        <v>0</v>
      </c>
      <c r="W226" s="20">
        <f t="shared" ca="1" si="37"/>
        <v>0</v>
      </c>
      <c r="X226" s="20">
        <f t="shared" ca="1" si="38"/>
        <v>0</v>
      </c>
      <c r="Y226" s="20">
        <f t="shared" ca="1" si="39"/>
        <v>0</v>
      </c>
      <c r="Z226" s="20">
        <f t="shared" ca="1" si="40"/>
        <v>0</v>
      </c>
      <c r="AA226" s="20">
        <f t="shared" ca="1" si="41"/>
        <v>0</v>
      </c>
      <c r="AB226" s="20">
        <f t="shared" ca="1" si="34"/>
        <v>0</v>
      </c>
      <c r="AC226" s="17" t="str">
        <f t="shared" ca="1" si="33"/>
        <v>Ok</v>
      </c>
    </row>
    <row r="227" spans="1:29" x14ac:dyDescent="0.3">
      <c r="A227" s="17"/>
      <c r="B227" s="20">
        <f t="shared" ca="1" si="43"/>
        <v>0</v>
      </c>
      <c r="C227" s="20">
        <f t="shared" ca="1" si="43"/>
        <v>0</v>
      </c>
      <c r="D227" s="20">
        <f t="shared" ca="1" si="43"/>
        <v>0</v>
      </c>
      <c r="E227" s="20">
        <f t="shared" ca="1" si="43"/>
        <v>0</v>
      </c>
      <c r="F227" s="20">
        <f t="shared" ca="1" si="43"/>
        <v>0</v>
      </c>
      <c r="G227" s="20">
        <f t="shared" ca="1" si="43"/>
        <v>0</v>
      </c>
      <c r="H227" s="20">
        <f t="shared" ca="1" si="43"/>
        <v>0</v>
      </c>
      <c r="I227" s="20">
        <f t="shared" ca="1" si="43"/>
        <v>0</v>
      </c>
      <c r="J227" s="26">
        <f t="shared" ca="1" si="43"/>
        <v>0</v>
      </c>
      <c r="K227" s="27">
        <f ca="1">IFERROR(VLOOKUP($A227,FInal_Dealer,MATCH(K$3,'Final Dealer Work'!$B$2:$M$2,0),0),0)</f>
        <v>0</v>
      </c>
      <c r="L227" s="20">
        <f ca="1">IFERROR(VLOOKUP($A227,FInal_Dealer,MATCH(L$3,'Final Dealer Work'!$B$2:$M$2,0),0),0)</f>
        <v>0</v>
      </c>
      <c r="M227" s="20">
        <f ca="1">IFERROR(VLOOKUP($A227,FInal_Dealer,MATCH(M$3,'Final Dealer Work'!$B$2:$M$2,0),0),0)</f>
        <v>0</v>
      </c>
      <c r="N227" s="20">
        <f ca="1">IFERROR(VLOOKUP($A227,FInal_Dealer,MATCH(N$3,'Final Dealer Work'!$B$2:$M$2,0),0),0)</f>
        <v>0</v>
      </c>
      <c r="O227" s="20">
        <f ca="1">IFERROR(VLOOKUP($A227,FInal_Dealer,MATCH(O$3,'Final Dealer Work'!$B$2:$M$2,0),0),0)</f>
        <v>0</v>
      </c>
      <c r="P227" s="20">
        <f ca="1">IFERROR(VLOOKUP($A227,FInal_Dealer,MATCH(P$3,'Final Dealer Work'!$B$2:$M$2,0),0),0)</f>
        <v>0</v>
      </c>
      <c r="Q227" s="20">
        <f ca="1">IFERROR(VLOOKUP($A227,FInal_Dealer,MATCH(Q$3,'Final Dealer Work'!$B$2:$M$2,0),0),0)</f>
        <v>0</v>
      </c>
      <c r="R227" s="20">
        <f ca="1">IFERROR(VLOOKUP($A227,FInal_Dealer,MATCH(R$3,'Final Dealer Work'!$B$2:$M$2,0),0),0)</f>
        <v>0</v>
      </c>
      <c r="S227" s="26">
        <f ca="1">IFERROR(VLOOKUP($A227,FInal_Dealer,MATCH(S$3,'Final Dealer Work'!$B$2:$M$2,0),0),0)</f>
        <v>0</v>
      </c>
      <c r="T227" s="20">
        <f t="shared" ca="1" si="32"/>
        <v>0</v>
      </c>
      <c r="U227" s="20">
        <f t="shared" ca="1" si="35"/>
        <v>0</v>
      </c>
      <c r="V227" s="20">
        <f t="shared" ca="1" si="36"/>
        <v>0</v>
      </c>
      <c r="W227" s="20">
        <f t="shared" ca="1" si="37"/>
        <v>0</v>
      </c>
      <c r="X227" s="20">
        <f t="shared" ca="1" si="38"/>
        <v>0</v>
      </c>
      <c r="Y227" s="20">
        <f t="shared" ca="1" si="39"/>
        <v>0</v>
      </c>
      <c r="Z227" s="20">
        <f t="shared" ca="1" si="40"/>
        <v>0</v>
      </c>
      <c r="AA227" s="20">
        <f t="shared" ca="1" si="41"/>
        <v>0</v>
      </c>
      <c r="AB227" s="20">
        <f t="shared" ca="1" si="34"/>
        <v>0</v>
      </c>
      <c r="AC227" s="17" t="str">
        <f t="shared" ca="1" si="33"/>
        <v>Ok</v>
      </c>
    </row>
    <row r="228" spans="1:29" x14ac:dyDescent="0.3">
      <c r="A228" s="17"/>
      <c r="B228" s="20">
        <f t="shared" ca="1" si="43"/>
        <v>0</v>
      </c>
      <c r="C228" s="20">
        <f t="shared" ca="1" si="43"/>
        <v>0</v>
      </c>
      <c r="D228" s="20">
        <f t="shared" ca="1" si="43"/>
        <v>0</v>
      </c>
      <c r="E228" s="20">
        <f t="shared" ca="1" si="43"/>
        <v>0</v>
      </c>
      <c r="F228" s="20">
        <f t="shared" ca="1" si="43"/>
        <v>0</v>
      </c>
      <c r="G228" s="20">
        <f t="shared" ca="1" si="43"/>
        <v>0</v>
      </c>
      <c r="H228" s="20">
        <f t="shared" ca="1" si="43"/>
        <v>0</v>
      </c>
      <c r="I228" s="20">
        <f t="shared" ca="1" si="43"/>
        <v>0</v>
      </c>
      <c r="J228" s="26">
        <f t="shared" ca="1" si="43"/>
        <v>0</v>
      </c>
      <c r="K228" s="27">
        <f ca="1">IFERROR(VLOOKUP($A228,FInal_Dealer,MATCH(K$3,'Final Dealer Work'!$B$2:$M$2,0),0),0)</f>
        <v>0</v>
      </c>
      <c r="L228" s="20">
        <f ca="1">IFERROR(VLOOKUP($A228,FInal_Dealer,MATCH(L$3,'Final Dealer Work'!$B$2:$M$2,0),0),0)</f>
        <v>0</v>
      </c>
      <c r="M228" s="20">
        <f ca="1">IFERROR(VLOOKUP($A228,FInal_Dealer,MATCH(M$3,'Final Dealer Work'!$B$2:$M$2,0),0),0)</f>
        <v>0</v>
      </c>
      <c r="N228" s="20">
        <f ca="1">IFERROR(VLOOKUP($A228,FInal_Dealer,MATCH(N$3,'Final Dealer Work'!$B$2:$M$2,0),0),0)</f>
        <v>0</v>
      </c>
      <c r="O228" s="20">
        <f ca="1">IFERROR(VLOOKUP($A228,FInal_Dealer,MATCH(O$3,'Final Dealer Work'!$B$2:$M$2,0),0),0)</f>
        <v>0</v>
      </c>
      <c r="P228" s="20">
        <f ca="1">IFERROR(VLOOKUP($A228,FInal_Dealer,MATCH(P$3,'Final Dealer Work'!$B$2:$M$2,0),0),0)</f>
        <v>0</v>
      </c>
      <c r="Q228" s="20">
        <f ca="1">IFERROR(VLOOKUP($A228,FInal_Dealer,MATCH(Q$3,'Final Dealer Work'!$B$2:$M$2,0),0),0)</f>
        <v>0</v>
      </c>
      <c r="R228" s="20">
        <f ca="1">IFERROR(VLOOKUP($A228,FInal_Dealer,MATCH(R$3,'Final Dealer Work'!$B$2:$M$2,0),0),0)</f>
        <v>0</v>
      </c>
      <c r="S228" s="26">
        <f ca="1">IFERROR(VLOOKUP($A228,FInal_Dealer,MATCH(S$3,'Final Dealer Work'!$B$2:$M$2,0),0),0)</f>
        <v>0</v>
      </c>
      <c r="T228" s="20">
        <f t="shared" ca="1" si="32"/>
        <v>0</v>
      </c>
      <c r="U228" s="20">
        <f t="shared" ca="1" si="35"/>
        <v>0</v>
      </c>
      <c r="V228" s="20">
        <f t="shared" ca="1" si="36"/>
        <v>0</v>
      </c>
      <c r="W228" s="20">
        <f t="shared" ca="1" si="37"/>
        <v>0</v>
      </c>
      <c r="X228" s="20">
        <f t="shared" ca="1" si="38"/>
        <v>0</v>
      </c>
      <c r="Y228" s="20">
        <f t="shared" ca="1" si="39"/>
        <v>0</v>
      </c>
      <c r="Z228" s="20">
        <f t="shared" ca="1" si="40"/>
        <v>0</v>
      </c>
      <c r="AA228" s="20">
        <f t="shared" ca="1" si="41"/>
        <v>0</v>
      </c>
      <c r="AB228" s="20">
        <f t="shared" ca="1" si="34"/>
        <v>0</v>
      </c>
      <c r="AC228" s="17" t="str">
        <f t="shared" ca="1" si="33"/>
        <v>Ok</v>
      </c>
    </row>
    <row r="229" spans="1:29" x14ac:dyDescent="0.3">
      <c r="A229" s="17"/>
      <c r="B229" s="20">
        <f t="shared" ca="1" si="43"/>
        <v>0</v>
      </c>
      <c r="C229" s="20">
        <f t="shared" ca="1" si="43"/>
        <v>0</v>
      </c>
      <c r="D229" s="20">
        <f t="shared" ca="1" si="43"/>
        <v>0</v>
      </c>
      <c r="E229" s="20">
        <f t="shared" ca="1" si="43"/>
        <v>0</v>
      </c>
      <c r="F229" s="20">
        <f t="shared" ca="1" si="43"/>
        <v>0</v>
      </c>
      <c r="G229" s="20">
        <f t="shared" ca="1" si="43"/>
        <v>0</v>
      </c>
      <c r="H229" s="20">
        <f t="shared" ca="1" si="43"/>
        <v>0</v>
      </c>
      <c r="I229" s="20">
        <f t="shared" ca="1" si="43"/>
        <v>0</v>
      </c>
      <c r="J229" s="26">
        <f t="shared" ca="1" si="43"/>
        <v>0</v>
      </c>
      <c r="K229" s="27">
        <f ca="1">IFERROR(VLOOKUP($A229,FInal_Dealer,MATCH(K$3,'Final Dealer Work'!$B$2:$M$2,0),0),0)</f>
        <v>0</v>
      </c>
      <c r="L229" s="20">
        <f ca="1">IFERROR(VLOOKUP($A229,FInal_Dealer,MATCH(L$3,'Final Dealer Work'!$B$2:$M$2,0),0),0)</f>
        <v>0</v>
      </c>
      <c r="M229" s="20">
        <f ca="1">IFERROR(VLOOKUP($A229,FInal_Dealer,MATCH(M$3,'Final Dealer Work'!$B$2:$M$2,0),0),0)</f>
        <v>0</v>
      </c>
      <c r="N229" s="20">
        <f ca="1">IFERROR(VLOOKUP($A229,FInal_Dealer,MATCH(N$3,'Final Dealer Work'!$B$2:$M$2,0),0),0)</f>
        <v>0</v>
      </c>
      <c r="O229" s="20">
        <f ca="1">IFERROR(VLOOKUP($A229,FInal_Dealer,MATCH(O$3,'Final Dealer Work'!$B$2:$M$2,0),0),0)</f>
        <v>0</v>
      </c>
      <c r="P229" s="20">
        <f ca="1">IFERROR(VLOOKUP($A229,FInal_Dealer,MATCH(P$3,'Final Dealer Work'!$B$2:$M$2,0),0),0)</f>
        <v>0</v>
      </c>
      <c r="Q229" s="20">
        <f ca="1">IFERROR(VLOOKUP($A229,FInal_Dealer,MATCH(Q$3,'Final Dealer Work'!$B$2:$M$2,0),0),0)</f>
        <v>0</v>
      </c>
      <c r="R229" s="20">
        <f ca="1">IFERROR(VLOOKUP($A229,FInal_Dealer,MATCH(R$3,'Final Dealer Work'!$B$2:$M$2,0),0),0)</f>
        <v>0</v>
      </c>
      <c r="S229" s="26">
        <f ca="1">IFERROR(VLOOKUP($A229,FInal_Dealer,MATCH(S$3,'Final Dealer Work'!$B$2:$M$2,0),0),0)</f>
        <v>0</v>
      </c>
      <c r="T229" s="20">
        <f t="shared" ca="1" si="32"/>
        <v>0</v>
      </c>
      <c r="U229" s="20">
        <f t="shared" ca="1" si="35"/>
        <v>0</v>
      </c>
      <c r="V229" s="20">
        <f t="shared" ca="1" si="36"/>
        <v>0</v>
      </c>
      <c r="W229" s="20">
        <f t="shared" ca="1" si="37"/>
        <v>0</v>
      </c>
      <c r="X229" s="20">
        <f t="shared" ca="1" si="38"/>
        <v>0</v>
      </c>
      <c r="Y229" s="20">
        <f t="shared" ca="1" si="39"/>
        <v>0</v>
      </c>
      <c r="Z229" s="20">
        <f t="shared" ca="1" si="40"/>
        <v>0</v>
      </c>
      <c r="AA229" s="20">
        <f t="shared" ca="1" si="41"/>
        <v>0</v>
      </c>
      <c r="AB229" s="20">
        <f t="shared" ca="1" si="34"/>
        <v>0</v>
      </c>
      <c r="AC229" s="17" t="str">
        <f t="shared" ca="1" si="33"/>
        <v>Ok</v>
      </c>
    </row>
    <row r="230" spans="1:29" x14ac:dyDescent="0.3">
      <c r="A230" s="17"/>
      <c r="B230" s="20">
        <f t="shared" ca="1" si="43"/>
        <v>0</v>
      </c>
      <c r="C230" s="20">
        <f t="shared" ca="1" si="43"/>
        <v>0</v>
      </c>
      <c r="D230" s="20">
        <f t="shared" ca="1" si="43"/>
        <v>0</v>
      </c>
      <c r="E230" s="20">
        <f t="shared" ca="1" si="43"/>
        <v>0</v>
      </c>
      <c r="F230" s="20">
        <f t="shared" ca="1" si="43"/>
        <v>0</v>
      </c>
      <c r="G230" s="20">
        <f t="shared" ca="1" si="43"/>
        <v>0</v>
      </c>
      <c r="H230" s="20">
        <f t="shared" ca="1" si="43"/>
        <v>0</v>
      </c>
      <c r="I230" s="20">
        <f t="shared" ca="1" si="43"/>
        <v>0</v>
      </c>
      <c r="J230" s="26">
        <f t="shared" ca="1" si="43"/>
        <v>0</v>
      </c>
      <c r="K230" s="27">
        <f ca="1">IFERROR(VLOOKUP($A230,FInal_Dealer,MATCH(K$3,'Final Dealer Work'!$B$2:$M$2,0),0),0)</f>
        <v>0</v>
      </c>
      <c r="L230" s="20">
        <f ca="1">IFERROR(VLOOKUP($A230,FInal_Dealer,MATCH(L$3,'Final Dealer Work'!$B$2:$M$2,0),0),0)</f>
        <v>0</v>
      </c>
      <c r="M230" s="20">
        <f ca="1">IFERROR(VLOOKUP($A230,FInal_Dealer,MATCH(M$3,'Final Dealer Work'!$B$2:$M$2,0),0),0)</f>
        <v>0</v>
      </c>
      <c r="N230" s="20">
        <f ca="1">IFERROR(VLOOKUP($A230,FInal_Dealer,MATCH(N$3,'Final Dealer Work'!$B$2:$M$2,0),0),0)</f>
        <v>0</v>
      </c>
      <c r="O230" s="20">
        <f ca="1">IFERROR(VLOOKUP($A230,FInal_Dealer,MATCH(O$3,'Final Dealer Work'!$B$2:$M$2,0),0),0)</f>
        <v>0</v>
      </c>
      <c r="P230" s="20">
        <f ca="1">IFERROR(VLOOKUP($A230,FInal_Dealer,MATCH(P$3,'Final Dealer Work'!$B$2:$M$2,0),0),0)</f>
        <v>0</v>
      </c>
      <c r="Q230" s="20">
        <f ca="1">IFERROR(VLOOKUP($A230,FInal_Dealer,MATCH(Q$3,'Final Dealer Work'!$B$2:$M$2,0),0),0)</f>
        <v>0</v>
      </c>
      <c r="R230" s="20">
        <f ca="1">IFERROR(VLOOKUP($A230,FInal_Dealer,MATCH(R$3,'Final Dealer Work'!$B$2:$M$2,0),0),0)</f>
        <v>0</v>
      </c>
      <c r="S230" s="26">
        <f ca="1">IFERROR(VLOOKUP($A230,FInal_Dealer,MATCH(S$3,'Final Dealer Work'!$B$2:$M$2,0),0),0)</f>
        <v>0</v>
      </c>
      <c r="T230" s="20">
        <f t="shared" ca="1" si="32"/>
        <v>0</v>
      </c>
      <c r="U230" s="20">
        <f t="shared" ca="1" si="35"/>
        <v>0</v>
      </c>
      <c r="V230" s="20">
        <f t="shared" ca="1" si="36"/>
        <v>0</v>
      </c>
      <c r="W230" s="20">
        <f t="shared" ca="1" si="37"/>
        <v>0</v>
      </c>
      <c r="X230" s="20">
        <f t="shared" ca="1" si="38"/>
        <v>0</v>
      </c>
      <c r="Y230" s="20">
        <f t="shared" ca="1" si="39"/>
        <v>0</v>
      </c>
      <c r="Z230" s="20">
        <f t="shared" ca="1" si="40"/>
        <v>0</v>
      </c>
      <c r="AA230" s="20">
        <f t="shared" ca="1" si="41"/>
        <v>0</v>
      </c>
      <c r="AB230" s="20">
        <f t="shared" ca="1" si="34"/>
        <v>0</v>
      </c>
      <c r="AC230" s="17" t="str">
        <f t="shared" ca="1" si="33"/>
        <v>Ok</v>
      </c>
    </row>
    <row r="231" spans="1:29" x14ac:dyDescent="0.3">
      <c r="A231" s="17"/>
      <c r="B231" s="20">
        <f t="shared" ca="1" si="43"/>
        <v>0</v>
      </c>
      <c r="C231" s="20">
        <f t="shared" ca="1" si="43"/>
        <v>0</v>
      </c>
      <c r="D231" s="20">
        <f t="shared" ca="1" si="43"/>
        <v>0</v>
      </c>
      <c r="E231" s="20">
        <f t="shared" ca="1" si="43"/>
        <v>0</v>
      </c>
      <c r="F231" s="20">
        <f t="shared" ca="1" si="43"/>
        <v>0</v>
      </c>
      <c r="G231" s="20">
        <f t="shared" ca="1" si="43"/>
        <v>0</v>
      </c>
      <c r="H231" s="20">
        <f t="shared" ca="1" si="43"/>
        <v>0</v>
      </c>
      <c r="I231" s="20">
        <f t="shared" ca="1" si="43"/>
        <v>0</v>
      </c>
      <c r="J231" s="26">
        <f t="shared" ca="1" si="43"/>
        <v>0</v>
      </c>
      <c r="K231" s="27">
        <f ca="1">IFERROR(VLOOKUP($A231,FInal_Dealer,MATCH(K$3,'Final Dealer Work'!$B$2:$M$2,0),0),0)</f>
        <v>0</v>
      </c>
      <c r="L231" s="20">
        <f ca="1">IFERROR(VLOOKUP($A231,FInal_Dealer,MATCH(L$3,'Final Dealer Work'!$B$2:$M$2,0),0),0)</f>
        <v>0</v>
      </c>
      <c r="M231" s="20">
        <f ca="1">IFERROR(VLOOKUP($A231,FInal_Dealer,MATCH(M$3,'Final Dealer Work'!$B$2:$M$2,0),0),0)</f>
        <v>0</v>
      </c>
      <c r="N231" s="20">
        <f ca="1">IFERROR(VLOOKUP($A231,FInal_Dealer,MATCH(N$3,'Final Dealer Work'!$B$2:$M$2,0),0),0)</f>
        <v>0</v>
      </c>
      <c r="O231" s="20">
        <f ca="1">IFERROR(VLOOKUP($A231,FInal_Dealer,MATCH(O$3,'Final Dealer Work'!$B$2:$M$2,0),0),0)</f>
        <v>0</v>
      </c>
      <c r="P231" s="20">
        <f ca="1">IFERROR(VLOOKUP($A231,FInal_Dealer,MATCH(P$3,'Final Dealer Work'!$B$2:$M$2,0),0),0)</f>
        <v>0</v>
      </c>
      <c r="Q231" s="20">
        <f ca="1">IFERROR(VLOOKUP($A231,FInal_Dealer,MATCH(Q$3,'Final Dealer Work'!$B$2:$M$2,0),0),0)</f>
        <v>0</v>
      </c>
      <c r="R231" s="20">
        <f ca="1">IFERROR(VLOOKUP($A231,FInal_Dealer,MATCH(R$3,'Final Dealer Work'!$B$2:$M$2,0),0),0)</f>
        <v>0</v>
      </c>
      <c r="S231" s="26">
        <f ca="1">IFERROR(VLOOKUP($A231,FInal_Dealer,MATCH(S$3,'Final Dealer Work'!$B$2:$M$2,0),0),0)</f>
        <v>0</v>
      </c>
      <c r="T231" s="20">
        <f t="shared" ca="1" si="32"/>
        <v>0</v>
      </c>
      <c r="U231" s="20">
        <f t="shared" ca="1" si="35"/>
        <v>0</v>
      </c>
      <c r="V231" s="20">
        <f t="shared" ca="1" si="36"/>
        <v>0</v>
      </c>
      <c r="W231" s="20">
        <f t="shared" ca="1" si="37"/>
        <v>0</v>
      </c>
      <c r="X231" s="20">
        <f t="shared" ca="1" si="38"/>
        <v>0</v>
      </c>
      <c r="Y231" s="20">
        <f t="shared" ca="1" si="39"/>
        <v>0</v>
      </c>
      <c r="Z231" s="20">
        <f t="shared" ca="1" si="40"/>
        <v>0</v>
      </c>
      <c r="AA231" s="20">
        <f t="shared" ca="1" si="41"/>
        <v>0</v>
      </c>
      <c r="AB231" s="20">
        <f t="shared" ca="1" si="34"/>
        <v>0</v>
      </c>
      <c r="AC231" s="17" t="str">
        <f t="shared" ca="1" si="33"/>
        <v>Ok</v>
      </c>
    </row>
    <row r="232" spans="1:29" x14ac:dyDescent="0.3">
      <c r="A232" s="17"/>
      <c r="B232" s="20">
        <f t="shared" ca="1" si="43"/>
        <v>0</v>
      </c>
      <c r="C232" s="20">
        <f t="shared" ca="1" si="43"/>
        <v>0</v>
      </c>
      <c r="D232" s="20">
        <f t="shared" ca="1" si="43"/>
        <v>0</v>
      </c>
      <c r="E232" s="20">
        <f t="shared" ca="1" si="43"/>
        <v>0</v>
      </c>
      <c r="F232" s="20">
        <f t="shared" ca="1" si="43"/>
        <v>0</v>
      </c>
      <c r="G232" s="20">
        <f t="shared" ca="1" si="43"/>
        <v>0</v>
      </c>
      <c r="H232" s="20">
        <f t="shared" ca="1" si="43"/>
        <v>0</v>
      </c>
      <c r="I232" s="20">
        <f t="shared" ca="1" si="43"/>
        <v>0</v>
      </c>
      <c r="J232" s="26">
        <f t="shared" ca="1" si="43"/>
        <v>0</v>
      </c>
      <c r="K232" s="27">
        <f ca="1">IFERROR(VLOOKUP($A232,FInal_Dealer,MATCH(K$3,'Final Dealer Work'!$B$2:$M$2,0),0),0)</f>
        <v>0</v>
      </c>
      <c r="L232" s="20">
        <f ca="1">IFERROR(VLOOKUP($A232,FInal_Dealer,MATCH(L$3,'Final Dealer Work'!$B$2:$M$2,0),0),0)</f>
        <v>0</v>
      </c>
      <c r="M232" s="20">
        <f ca="1">IFERROR(VLOOKUP($A232,FInal_Dealer,MATCH(M$3,'Final Dealer Work'!$B$2:$M$2,0),0),0)</f>
        <v>0</v>
      </c>
      <c r="N232" s="20">
        <f ca="1">IFERROR(VLOOKUP($A232,FInal_Dealer,MATCH(N$3,'Final Dealer Work'!$B$2:$M$2,0),0),0)</f>
        <v>0</v>
      </c>
      <c r="O232" s="20">
        <f ca="1">IFERROR(VLOOKUP($A232,FInal_Dealer,MATCH(O$3,'Final Dealer Work'!$B$2:$M$2,0),0),0)</f>
        <v>0</v>
      </c>
      <c r="P232" s="20">
        <f ca="1">IFERROR(VLOOKUP($A232,FInal_Dealer,MATCH(P$3,'Final Dealer Work'!$B$2:$M$2,0),0),0)</f>
        <v>0</v>
      </c>
      <c r="Q232" s="20">
        <f ca="1">IFERROR(VLOOKUP($A232,FInal_Dealer,MATCH(Q$3,'Final Dealer Work'!$B$2:$M$2,0),0),0)</f>
        <v>0</v>
      </c>
      <c r="R232" s="20">
        <f ca="1">IFERROR(VLOOKUP($A232,FInal_Dealer,MATCH(R$3,'Final Dealer Work'!$B$2:$M$2,0),0),0)</f>
        <v>0</v>
      </c>
      <c r="S232" s="26">
        <f ca="1">IFERROR(VLOOKUP($A232,FInal_Dealer,MATCH(S$3,'Final Dealer Work'!$B$2:$M$2,0),0),0)</f>
        <v>0</v>
      </c>
      <c r="T232" s="20">
        <f t="shared" ref="T232:AB254" ca="1" si="44">B232-K232</f>
        <v>0</v>
      </c>
      <c r="U232" s="20">
        <f t="shared" ca="1" si="35"/>
        <v>0</v>
      </c>
      <c r="V232" s="20">
        <f t="shared" ca="1" si="36"/>
        <v>0</v>
      </c>
      <c r="W232" s="20">
        <f t="shared" ca="1" si="37"/>
        <v>0</v>
      </c>
      <c r="X232" s="20">
        <f t="shared" ca="1" si="38"/>
        <v>0</v>
      </c>
      <c r="Y232" s="20">
        <f t="shared" ca="1" si="39"/>
        <v>0</v>
      </c>
      <c r="Z232" s="20">
        <f t="shared" ca="1" si="40"/>
        <v>0</v>
      </c>
      <c r="AA232" s="20">
        <f t="shared" ca="1" si="41"/>
        <v>0</v>
      </c>
      <c r="AB232" s="20">
        <f t="shared" ca="1" si="34"/>
        <v>0</v>
      </c>
      <c r="AC232" s="17" t="str">
        <f t="shared" ref="AC232:AC295" ca="1" si="45">IF(AND(T232=0,AB232=0),"Ok","Issue")</f>
        <v>Ok</v>
      </c>
    </row>
    <row r="233" spans="1:29" x14ac:dyDescent="0.3">
      <c r="A233" s="17"/>
      <c r="B233" s="20">
        <f t="shared" ca="1" si="43"/>
        <v>0</v>
      </c>
      <c r="C233" s="20">
        <f t="shared" ca="1" si="43"/>
        <v>0</v>
      </c>
      <c r="D233" s="20">
        <f t="shared" ca="1" si="43"/>
        <v>0</v>
      </c>
      <c r="E233" s="20">
        <f t="shared" ca="1" si="43"/>
        <v>0</v>
      </c>
      <c r="F233" s="20">
        <f t="shared" ca="1" si="43"/>
        <v>0</v>
      </c>
      <c r="G233" s="20">
        <f t="shared" ca="1" si="43"/>
        <v>0</v>
      </c>
      <c r="H233" s="20">
        <f t="shared" ca="1" si="43"/>
        <v>0</v>
      </c>
      <c r="I233" s="20">
        <f t="shared" ca="1" si="43"/>
        <v>0</v>
      </c>
      <c r="J233" s="26">
        <f t="shared" ca="1" si="43"/>
        <v>0</v>
      </c>
      <c r="K233" s="27">
        <f ca="1">IFERROR(VLOOKUP($A233,FInal_Dealer,MATCH(K$3,'Final Dealer Work'!$B$2:$M$2,0),0),0)</f>
        <v>0</v>
      </c>
      <c r="L233" s="20">
        <f ca="1">IFERROR(VLOOKUP($A233,FInal_Dealer,MATCH(L$3,'Final Dealer Work'!$B$2:$M$2,0),0),0)</f>
        <v>0</v>
      </c>
      <c r="M233" s="20">
        <f ca="1">IFERROR(VLOOKUP($A233,FInal_Dealer,MATCH(M$3,'Final Dealer Work'!$B$2:$M$2,0),0),0)</f>
        <v>0</v>
      </c>
      <c r="N233" s="20">
        <f ca="1">IFERROR(VLOOKUP($A233,FInal_Dealer,MATCH(N$3,'Final Dealer Work'!$B$2:$M$2,0),0),0)</f>
        <v>0</v>
      </c>
      <c r="O233" s="20">
        <f ca="1">IFERROR(VLOOKUP($A233,FInal_Dealer,MATCH(O$3,'Final Dealer Work'!$B$2:$M$2,0),0),0)</f>
        <v>0</v>
      </c>
      <c r="P233" s="20">
        <f ca="1">IFERROR(VLOOKUP($A233,FInal_Dealer,MATCH(P$3,'Final Dealer Work'!$B$2:$M$2,0),0),0)</f>
        <v>0</v>
      </c>
      <c r="Q233" s="20">
        <f ca="1">IFERROR(VLOOKUP($A233,FInal_Dealer,MATCH(Q$3,'Final Dealer Work'!$B$2:$M$2,0),0),0)</f>
        <v>0</v>
      </c>
      <c r="R233" s="20">
        <f ca="1">IFERROR(VLOOKUP($A233,FInal_Dealer,MATCH(R$3,'Final Dealer Work'!$B$2:$M$2,0),0),0)</f>
        <v>0</v>
      </c>
      <c r="S233" s="26">
        <f ca="1">IFERROR(VLOOKUP($A233,FInal_Dealer,MATCH(S$3,'Final Dealer Work'!$B$2:$M$2,0),0),0)</f>
        <v>0</v>
      </c>
      <c r="T233" s="20">
        <f t="shared" ca="1" si="44"/>
        <v>0</v>
      </c>
      <c r="U233" s="20">
        <f t="shared" ca="1" si="35"/>
        <v>0</v>
      </c>
      <c r="V233" s="20">
        <f t="shared" ca="1" si="36"/>
        <v>0</v>
      </c>
      <c r="W233" s="20">
        <f t="shared" ca="1" si="37"/>
        <v>0</v>
      </c>
      <c r="X233" s="20">
        <f t="shared" ca="1" si="38"/>
        <v>0</v>
      </c>
      <c r="Y233" s="20">
        <f t="shared" ca="1" si="39"/>
        <v>0</v>
      </c>
      <c r="Z233" s="20">
        <f t="shared" ca="1" si="40"/>
        <v>0</v>
      </c>
      <c r="AA233" s="20">
        <f t="shared" ca="1" si="41"/>
        <v>0</v>
      </c>
      <c r="AB233" s="20">
        <f t="shared" ca="1" si="34"/>
        <v>0</v>
      </c>
      <c r="AC233" s="17" t="str">
        <f t="shared" ca="1" si="45"/>
        <v>Ok</v>
      </c>
    </row>
    <row r="234" spans="1:29" x14ac:dyDescent="0.3">
      <c r="A234" s="17"/>
      <c r="B234" s="20">
        <f t="shared" ca="1" si="43"/>
        <v>0</v>
      </c>
      <c r="C234" s="20">
        <f t="shared" ca="1" si="43"/>
        <v>0</v>
      </c>
      <c r="D234" s="20">
        <f t="shared" ca="1" si="43"/>
        <v>0</v>
      </c>
      <c r="E234" s="20">
        <f t="shared" ca="1" si="43"/>
        <v>0</v>
      </c>
      <c r="F234" s="20">
        <f t="shared" ca="1" si="43"/>
        <v>0</v>
      </c>
      <c r="G234" s="20">
        <f t="shared" ca="1" si="43"/>
        <v>0</v>
      </c>
      <c r="H234" s="20">
        <f t="shared" ca="1" si="43"/>
        <v>0</v>
      </c>
      <c r="I234" s="20">
        <f t="shared" ca="1" si="43"/>
        <v>0</v>
      </c>
      <c r="J234" s="26">
        <f t="shared" ca="1" si="43"/>
        <v>0</v>
      </c>
      <c r="K234" s="27">
        <f ca="1">IFERROR(VLOOKUP($A234,FInal_Dealer,MATCH(K$3,'Final Dealer Work'!$B$2:$M$2,0),0),0)</f>
        <v>0</v>
      </c>
      <c r="L234" s="20">
        <f ca="1">IFERROR(VLOOKUP($A234,FInal_Dealer,MATCH(L$3,'Final Dealer Work'!$B$2:$M$2,0),0),0)</f>
        <v>0</v>
      </c>
      <c r="M234" s="20">
        <f ca="1">IFERROR(VLOOKUP($A234,FInal_Dealer,MATCH(M$3,'Final Dealer Work'!$B$2:$M$2,0),0),0)</f>
        <v>0</v>
      </c>
      <c r="N234" s="20">
        <f ca="1">IFERROR(VLOOKUP($A234,FInal_Dealer,MATCH(N$3,'Final Dealer Work'!$B$2:$M$2,0),0),0)</f>
        <v>0</v>
      </c>
      <c r="O234" s="20">
        <f ca="1">IFERROR(VLOOKUP($A234,FInal_Dealer,MATCH(O$3,'Final Dealer Work'!$B$2:$M$2,0),0),0)</f>
        <v>0</v>
      </c>
      <c r="P234" s="20">
        <f ca="1">IFERROR(VLOOKUP($A234,FInal_Dealer,MATCH(P$3,'Final Dealer Work'!$B$2:$M$2,0),0),0)</f>
        <v>0</v>
      </c>
      <c r="Q234" s="20">
        <f ca="1">IFERROR(VLOOKUP($A234,FInal_Dealer,MATCH(Q$3,'Final Dealer Work'!$B$2:$M$2,0),0),0)</f>
        <v>0</v>
      </c>
      <c r="R234" s="20">
        <f ca="1">IFERROR(VLOOKUP($A234,FInal_Dealer,MATCH(R$3,'Final Dealer Work'!$B$2:$M$2,0),0),0)</f>
        <v>0</v>
      </c>
      <c r="S234" s="26">
        <f ca="1">IFERROR(VLOOKUP($A234,FInal_Dealer,MATCH(S$3,'Final Dealer Work'!$B$2:$M$2,0),0),0)</f>
        <v>0</v>
      </c>
      <c r="T234" s="20">
        <f t="shared" ca="1" si="44"/>
        <v>0</v>
      </c>
      <c r="U234" s="20">
        <f t="shared" ca="1" si="35"/>
        <v>0</v>
      </c>
      <c r="V234" s="20">
        <f t="shared" ca="1" si="36"/>
        <v>0</v>
      </c>
      <c r="W234" s="20">
        <f t="shared" ca="1" si="37"/>
        <v>0</v>
      </c>
      <c r="X234" s="20">
        <f t="shared" ca="1" si="38"/>
        <v>0</v>
      </c>
      <c r="Y234" s="20">
        <f t="shared" ca="1" si="39"/>
        <v>0</v>
      </c>
      <c r="Z234" s="20">
        <f t="shared" ca="1" si="40"/>
        <v>0</v>
      </c>
      <c r="AA234" s="20">
        <f t="shared" ca="1" si="41"/>
        <v>0</v>
      </c>
      <c r="AB234" s="20">
        <f t="shared" ca="1" si="34"/>
        <v>0</v>
      </c>
      <c r="AC234" s="17" t="str">
        <f t="shared" ca="1" si="45"/>
        <v>Ok</v>
      </c>
    </row>
    <row r="235" spans="1:29" x14ac:dyDescent="0.3">
      <c r="A235" s="17"/>
      <c r="B235" s="20">
        <f t="shared" ca="1" si="43"/>
        <v>0</v>
      </c>
      <c r="C235" s="20">
        <f t="shared" ca="1" si="43"/>
        <v>0</v>
      </c>
      <c r="D235" s="20">
        <f t="shared" ca="1" si="43"/>
        <v>0</v>
      </c>
      <c r="E235" s="20">
        <f t="shared" ca="1" si="43"/>
        <v>0</v>
      </c>
      <c r="F235" s="20">
        <f t="shared" ca="1" si="43"/>
        <v>0</v>
      </c>
      <c r="G235" s="20">
        <f t="shared" ca="1" si="43"/>
        <v>0</v>
      </c>
      <c r="H235" s="20">
        <f t="shared" ca="1" si="43"/>
        <v>0</v>
      </c>
      <c r="I235" s="20">
        <f t="shared" ca="1" si="43"/>
        <v>0</v>
      </c>
      <c r="J235" s="26">
        <f t="shared" ca="1" si="43"/>
        <v>0</v>
      </c>
      <c r="K235" s="27">
        <f ca="1">IFERROR(VLOOKUP($A235,FInal_Dealer,MATCH(K$3,'Final Dealer Work'!$B$2:$M$2,0),0),0)</f>
        <v>0</v>
      </c>
      <c r="L235" s="20">
        <f ca="1">IFERROR(VLOOKUP($A235,FInal_Dealer,MATCH(L$3,'Final Dealer Work'!$B$2:$M$2,0),0),0)</f>
        <v>0</v>
      </c>
      <c r="M235" s="20">
        <f ca="1">IFERROR(VLOOKUP($A235,FInal_Dealer,MATCH(M$3,'Final Dealer Work'!$B$2:$M$2,0),0),0)</f>
        <v>0</v>
      </c>
      <c r="N235" s="20">
        <f ca="1">IFERROR(VLOOKUP($A235,FInal_Dealer,MATCH(N$3,'Final Dealer Work'!$B$2:$M$2,0),0),0)</f>
        <v>0</v>
      </c>
      <c r="O235" s="20">
        <f ca="1">IFERROR(VLOOKUP($A235,FInal_Dealer,MATCH(O$3,'Final Dealer Work'!$B$2:$M$2,0),0),0)</f>
        <v>0</v>
      </c>
      <c r="P235" s="20">
        <f ca="1">IFERROR(VLOOKUP($A235,FInal_Dealer,MATCH(P$3,'Final Dealer Work'!$B$2:$M$2,0),0),0)</f>
        <v>0</v>
      </c>
      <c r="Q235" s="20">
        <f ca="1">IFERROR(VLOOKUP($A235,FInal_Dealer,MATCH(Q$3,'Final Dealer Work'!$B$2:$M$2,0),0),0)</f>
        <v>0</v>
      </c>
      <c r="R235" s="20">
        <f ca="1">IFERROR(VLOOKUP($A235,FInal_Dealer,MATCH(R$3,'Final Dealer Work'!$B$2:$M$2,0),0),0)</f>
        <v>0</v>
      </c>
      <c r="S235" s="26">
        <f ca="1">IFERROR(VLOOKUP($A235,FInal_Dealer,MATCH(S$3,'Final Dealer Work'!$B$2:$M$2,0),0),0)</f>
        <v>0</v>
      </c>
      <c r="T235" s="20">
        <f t="shared" ca="1" si="44"/>
        <v>0</v>
      </c>
      <c r="U235" s="20">
        <f t="shared" ca="1" si="35"/>
        <v>0</v>
      </c>
      <c r="V235" s="20">
        <f t="shared" ca="1" si="36"/>
        <v>0</v>
      </c>
      <c r="W235" s="20">
        <f t="shared" ca="1" si="37"/>
        <v>0</v>
      </c>
      <c r="X235" s="20">
        <f t="shared" ca="1" si="38"/>
        <v>0</v>
      </c>
      <c r="Y235" s="20">
        <f t="shared" ca="1" si="39"/>
        <v>0</v>
      </c>
      <c r="Z235" s="20">
        <f t="shared" ca="1" si="40"/>
        <v>0</v>
      </c>
      <c r="AA235" s="20">
        <f t="shared" ca="1" si="41"/>
        <v>0</v>
      </c>
      <c r="AB235" s="20">
        <f t="shared" ca="1" si="34"/>
        <v>0</v>
      </c>
      <c r="AC235" s="17" t="str">
        <f t="shared" ca="1" si="45"/>
        <v>Ok</v>
      </c>
    </row>
    <row r="236" spans="1:29" x14ac:dyDescent="0.3">
      <c r="A236" s="17"/>
      <c r="B236" s="20">
        <f t="shared" ca="1" si="43"/>
        <v>0</v>
      </c>
      <c r="C236" s="20">
        <f t="shared" ca="1" si="43"/>
        <v>0</v>
      </c>
      <c r="D236" s="20">
        <f t="shared" ca="1" si="43"/>
        <v>0</v>
      </c>
      <c r="E236" s="20">
        <f t="shared" ca="1" si="43"/>
        <v>0</v>
      </c>
      <c r="F236" s="20">
        <f t="shared" ca="1" si="43"/>
        <v>0</v>
      </c>
      <c r="G236" s="20">
        <f t="shared" ca="1" si="43"/>
        <v>0</v>
      </c>
      <c r="H236" s="20">
        <f t="shared" ca="1" si="43"/>
        <v>0</v>
      </c>
      <c r="I236" s="20">
        <f t="shared" ca="1" si="43"/>
        <v>0</v>
      </c>
      <c r="J236" s="26">
        <f t="shared" ca="1" si="43"/>
        <v>0</v>
      </c>
      <c r="K236" s="27">
        <f ca="1">IFERROR(VLOOKUP($A236,FInal_Dealer,MATCH(K$3,'Final Dealer Work'!$B$2:$M$2,0),0),0)</f>
        <v>0</v>
      </c>
      <c r="L236" s="20">
        <f ca="1">IFERROR(VLOOKUP($A236,FInal_Dealer,MATCH(L$3,'Final Dealer Work'!$B$2:$M$2,0),0),0)</f>
        <v>0</v>
      </c>
      <c r="M236" s="20">
        <f ca="1">IFERROR(VLOOKUP($A236,FInal_Dealer,MATCH(M$3,'Final Dealer Work'!$B$2:$M$2,0),0),0)</f>
        <v>0</v>
      </c>
      <c r="N236" s="20">
        <f ca="1">IFERROR(VLOOKUP($A236,FInal_Dealer,MATCH(N$3,'Final Dealer Work'!$B$2:$M$2,0),0),0)</f>
        <v>0</v>
      </c>
      <c r="O236" s="20">
        <f ca="1">IFERROR(VLOOKUP($A236,FInal_Dealer,MATCH(O$3,'Final Dealer Work'!$B$2:$M$2,0),0),0)</f>
        <v>0</v>
      </c>
      <c r="P236" s="20">
        <f ca="1">IFERROR(VLOOKUP($A236,FInal_Dealer,MATCH(P$3,'Final Dealer Work'!$B$2:$M$2,0),0),0)</f>
        <v>0</v>
      </c>
      <c r="Q236" s="20">
        <f ca="1">IFERROR(VLOOKUP($A236,FInal_Dealer,MATCH(Q$3,'Final Dealer Work'!$B$2:$M$2,0),0),0)</f>
        <v>0</v>
      </c>
      <c r="R236" s="20">
        <f ca="1">IFERROR(VLOOKUP($A236,FInal_Dealer,MATCH(R$3,'Final Dealer Work'!$B$2:$M$2,0),0),0)</f>
        <v>0</v>
      </c>
      <c r="S236" s="26">
        <f ca="1">IFERROR(VLOOKUP($A236,FInal_Dealer,MATCH(S$3,'Final Dealer Work'!$B$2:$M$2,0),0),0)</f>
        <v>0</v>
      </c>
      <c r="T236" s="20">
        <f t="shared" ca="1" si="44"/>
        <v>0</v>
      </c>
      <c r="U236" s="20">
        <f t="shared" ca="1" si="35"/>
        <v>0</v>
      </c>
      <c r="V236" s="20">
        <f t="shared" ca="1" si="36"/>
        <v>0</v>
      </c>
      <c r="W236" s="20">
        <f t="shared" ca="1" si="37"/>
        <v>0</v>
      </c>
      <c r="X236" s="20">
        <f t="shared" ca="1" si="38"/>
        <v>0</v>
      </c>
      <c r="Y236" s="20">
        <f t="shared" ca="1" si="39"/>
        <v>0</v>
      </c>
      <c r="Z236" s="20">
        <f t="shared" ca="1" si="40"/>
        <v>0</v>
      </c>
      <c r="AA236" s="20">
        <f t="shared" ca="1" si="41"/>
        <v>0</v>
      </c>
      <c r="AB236" s="20">
        <f t="shared" ca="1" si="34"/>
        <v>0</v>
      </c>
      <c r="AC236" s="17" t="str">
        <f t="shared" ca="1" si="45"/>
        <v>Ok</v>
      </c>
    </row>
    <row r="237" spans="1:29" x14ac:dyDescent="0.3">
      <c r="A237" s="17"/>
      <c r="B237" s="20">
        <f t="shared" ca="1" si="43"/>
        <v>0</v>
      </c>
      <c r="C237" s="20">
        <f t="shared" ca="1" si="43"/>
        <v>0</v>
      </c>
      <c r="D237" s="20">
        <f t="shared" ca="1" si="43"/>
        <v>0</v>
      </c>
      <c r="E237" s="20">
        <f t="shared" ca="1" si="43"/>
        <v>0</v>
      </c>
      <c r="F237" s="20">
        <f t="shared" ca="1" si="43"/>
        <v>0</v>
      </c>
      <c r="G237" s="20">
        <f t="shared" ca="1" si="43"/>
        <v>0</v>
      </c>
      <c r="H237" s="20">
        <f t="shared" ca="1" si="43"/>
        <v>0</v>
      </c>
      <c r="I237" s="20">
        <f t="shared" ca="1" si="43"/>
        <v>0</v>
      </c>
      <c r="J237" s="26">
        <f t="shared" ca="1" si="43"/>
        <v>0</v>
      </c>
      <c r="K237" s="27">
        <f ca="1">IFERROR(VLOOKUP($A237,FInal_Dealer,MATCH(K$3,'Final Dealer Work'!$B$2:$M$2,0),0),0)</f>
        <v>0</v>
      </c>
      <c r="L237" s="20">
        <f ca="1">IFERROR(VLOOKUP($A237,FInal_Dealer,MATCH(L$3,'Final Dealer Work'!$B$2:$M$2,0),0),0)</f>
        <v>0</v>
      </c>
      <c r="M237" s="20">
        <f ca="1">IFERROR(VLOOKUP($A237,FInal_Dealer,MATCH(M$3,'Final Dealer Work'!$B$2:$M$2,0),0),0)</f>
        <v>0</v>
      </c>
      <c r="N237" s="20">
        <f ca="1">IFERROR(VLOOKUP($A237,FInal_Dealer,MATCH(N$3,'Final Dealer Work'!$B$2:$M$2,0),0),0)</f>
        <v>0</v>
      </c>
      <c r="O237" s="20">
        <f ca="1">IFERROR(VLOOKUP($A237,FInal_Dealer,MATCH(O$3,'Final Dealer Work'!$B$2:$M$2,0),0),0)</f>
        <v>0</v>
      </c>
      <c r="P237" s="20">
        <f ca="1">IFERROR(VLOOKUP($A237,FInal_Dealer,MATCH(P$3,'Final Dealer Work'!$B$2:$M$2,0),0),0)</f>
        <v>0</v>
      </c>
      <c r="Q237" s="20">
        <f ca="1">IFERROR(VLOOKUP($A237,FInal_Dealer,MATCH(Q$3,'Final Dealer Work'!$B$2:$M$2,0),0),0)</f>
        <v>0</v>
      </c>
      <c r="R237" s="20">
        <f ca="1">IFERROR(VLOOKUP($A237,FInal_Dealer,MATCH(R$3,'Final Dealer Work'!$B$2:$M$2,0),0),0)</f>
        <v>0</v>
      </c>
      <c r="S237" s="26">
        <f ca="1">IFERROR(VLOOKUP($A237,FInal_Dealer,MATCH(S$3,'Final Dealer Work'!$B$2:$M$2,0),0),0)</f>
        <v>0</v>
      </c>
      <c r="T237" s="20">
        <f t="shared" ca="1" si="44"/>
        <v>0</v>
      </c>
      <c r="U237" s="20">
        <f t="shared" ca="1" si="35"/>
        <v>0</v>
      </c>
      <c r="V237" s="20">
        <f t="shared" ca="1" si="36"/>
        <v>0</v>
      </c>
      <c r="W237" s="20">
        <f t="shared" ca="1" si="37"/>
        <v>0</v>
      </c>
      <c r="X237" s="20">
        <f t="shared" ca="1" si="38"/>
        <v>0</v>
      </c>
      <c r="Y237" s="20">
        <f t="shared" ca="1" si="39"/>
        <v>0</v>
      </c>
      <c r="Z237" s="20">
        <f t="shared" ca="1" si="40"/>
        <v>0</v>
      </c>
      <c r="AA237" s="20">
        <f t="shared" ca="1" si="41"/>
        <v>0</v>
      </c>
      <c r="AB237" s="20">
        <f t="shared" ca="1" si="34"/>
        <v>0</v>
      </c>
      <c r="AC237" s="17" t="str">
        <f t="shared" ca="1" si="45"/>
        <v>Ok</v>
      </c>
    </row>
    <row r="238" spans="1:29" x14ac:dyDescent="0.3">
      <c r="A238" s="17"/>
      <c r="B238" s="20">
        <f t="shared" ca="1" si="43"/>
        <v>0</v>
      </c>
      <c r="C238" s="20">
        <f t="shared" ca="1" si="43"/>
        <v>0</v>
      </c>
      <c r="D238" s="20">
        <f t="shared" ca="1" si="43"/>
        <v>0</v>
      </c>
      <c r="E238" s="20">
        <f t="shared" ca="1" si="43"/>
        <v>0</v>
      </c>
      <c r="F238" s="20">
        <f t="shared" ca="1" si="43"/>
        <v>0</v>
      </c>
      <c r="G238" s="20">
        <f t="shared" ca="1" si="43"/>
        <v>0</v>
      </c>
      <c r="H238" s="20">
        <f t="shared" ca="1" si="43"/>
        <v>0</v>
      </c>
      <c r="I238" s="20">
        <f t="shared" ca="1" si="43"/>
        <v>0</v>
      </c>
      <c r="J238" s="26">
        <f t="shared" ca="1" si="43"/>
        <v>0</v>
      </c>
      <c r="K238" s="27">
        <f ca="1">IFERROR(VLOOKUP($A238,FInal_Dealer,MATCH(K$3,'Final Dealer Work'!$B$2:$M$2,0),0),0)</f>
        <v>0</v>
      </c>
      <c r="L238" s="20">
        <f ca="1">IFERROR(VLOOKUP($A238,FInal_Dealer,MATCH(L$3,'Final Dealer Work'!$B$2:$M$2,0),0),0)</f>
        <v>0</v>
      </c>
      <c r="M238" s="20">
        <f ca="1">IFERROR(VLOOKUP($A238,FInal_Dealer,MATCH(M$3,'Final Dealer Work'!$B$2:$M$2,0),0),0)</f>
        <v>0</v>
      </c>
      <c r="N238" s="20">
        <f ca="1">IFERROR(VLOOKUP($A238,FInal_Dealer,MATCH(N$3,'Final Dealer Work'!$B$2:$M$2,0),0),0)</f>
        <v>0</v>
      </c>
      <c r="O238" s="20">
        <f ca="1">IFERROR(VLOOKUP($A238,FInal_Dealer,MATCH(O$3,'Final Dealer Work'!$B$2:$M$2,0),0),0)</f>
        <v>0</v>
      </c>
      <c r="P238" s="20">
        <f ca="1">IFERROR(VLOOKUP($A238,FInal_Dealer,MATCH(P$3,'Final Dealer Work'!$B$2:$M$2,0),0),0)</f>
        <v>0</v>
      </c>
      <c r="Q238" s="20">
        <f ca="1">IFERROR(VLOOKUP($A238,FInal_Dealer,MATCH(Q$3,'Final Dealer Work'!$B$2:$M$2,0),0),0)</f>
        <v>0</v>
      </c>
      <c r="R238" s="20">
        <f ca="1">IFERROR(VLOOKUP($A238,FInal_Dealer,MATCH(R$3,'Final Dealer Work'!$B$2:$M$2,0),0),0)</f>
        <v>0</v>
      </c>
      <c r="S238" s="26">
        <f ca="1">IFERROR(VLOOKUP($A238,FInal_Dealer,MATCH(S$3,'Final Dealer Work'!$B$2:$M$2,0),0),0)</f>
        <v>0</v>
      </c>
      <c r="T238" s="20">
        <f t="shared" ca="1" si="44"/>
        <v>0</v>
      </c>
      <c r="U238" s="20">
        <f t="shared" ca="1" si="35"/>
        <v>0</v>
      </c>
      <c r="V238" s="20">
        <f t="shared" ca="1" si="36"/>
        <v>0</v>
      </c>
      <c r="W238" s="20">
        <f t="shared" ca="1" si="37"/>
        <v>0</v>
      </c>
      <c r="X238" s="20">
        <f t="shared" ca="1" si="38"/>
        <v>0</v>
      </c>
      <c r="Y238" s="20">
        <f t="shared" ca="1" si="39"/>
        <v>0</v>
      </c>
      <c r="Z238" s="20">
        <f t="shared" ca="1" si="40"/>
        <v>0</v>
      </c>
      <c r="AA238" s="20">
        <f t="shared" ca="1" si="41"/>
        <v>0</v>
      </c>
      <c r="AB238" s="20">
        <f t="shared" ca="1" si="34"/>
        <v>0</v>
      </c>
      <c r="AC238" s="17" t="str">
        <f t="shared" ca="1" si="45"/>
        <v>Ok</v>
      </c>
    </row>
    <row r="239" spans="1:29" x14ac:dyDescent="0.3">
      <c r="A239" s="17"/>
      <c r="B239" s="20">
        <f t="shared" ca="1" si="43"/>
        <v>0</v>
      </c>
      <c r="C239" s="20">
        <f t="shared" ca="1" si="43"/>
        <v>0</v>
      </c>
      <c r="D239" s="20">
        <f t="shared" ca="1" si="43"/>
        <v>0</v>
      </c>
      <c r="E239" s="20">
        <f t="shared" ca="1" si="43"/>
        <v>0</v>
      </c>
      <c r="F239" s="20">
        <f t="shared" ca="1" si="43"/>
        <v>0</v>
      </c>
      <c r="G239" s="20">
        <f t="shared" ca="1" si="43"/>
        <v>0</v>
      </c>
      <c r="H239" s="20">
        <f t="shared" ca="1" si="43"/>
        <v>0</v>
      </c>
      <c r="I239" s="20">
        <f t="shared" ca="1" si="43"/>
        <v>0</v>
      </c>
      <c r="J239" s="26">
        <f t="shared" ca="1" si="43"/>
        <v>0</v>
      </c>
      <c r="K239" s="27">
        <f ca="1">IFERROR(VLOOKUP($A239,FInal_Dealer,MATCH(K$3,'Final Dealer Work'!$B$2:$M$2,0),0),0)</f>
        <v>0</v>
      </c>
      <c r="L239" s="20">
        <f ca="1">IFERROR(VLOOKUP($A239,FInal_Dealer,MATCH(L$3,'Final Dealer Work'!$B$2:$M$2,0),0),0)</f>
        <v>0</v>
      </c>
      <c r="M239" s="20">
        <f ca="1">IFERROR(VLOOKUP($A239,FInal_Dealer,MATCH(M$3,'Final Dealer Work'!$B$2:$M$2,0),0),0)</f>
        <v>0</v>
      </c>
      <c r="N239" s="20">
        <f ca="1">IFERROR(VLOOKUP($A239,FInal_Dealer,MATCH(N$3,'Final Dealer Work'!$B$2:$M$2,0),0),0)</f>
        <v>0</v>
      </c>
      <c r="O239" s="20">
        <f ca="1">IFERROR(VLOOKUP($A239,FInal_Dealer,MATCH(O$3,'Final Dealer Work'!$B$2:$M$2,0),0),0)</f>
        <v>0</v>
      </c>
      <c r="P239" s="20">
        <f ca="1">IFERROR(VLOOKUP($A239,FInal_Dealer,MATCH(P$3,'Final Dealer Work'!$B$2:$M$2,0),0),0)</f>
        <v>0</v>
      </c>
      <c r="Q239" s="20">
        <f ca="1">IFERROR(VLOOKUP($A239,FInal_Dealer,MATCH(Q$3,'Final Dealer Work'!$B$2:$M$2,0),0),0)</f>
        <v>0</v>
      </c>
      <c r="R239" s="20">
        <f ca="1">IFERROR(VLOOKUP($A239,FInal_Dealer,MATCH(R$3,'Final Dealer Work'!$B$2:$M$2,0),0),0)</f>
        <v>0</v>
      </c>
      <c r="S239" s="26">
        <f ca="1">IFERROR(VLOOKUP($A239,FInal_Dealer,MATCH(S$3,'Final Dealer Work'!$B$2:$M$2,0),0),0)</f>
        <v>0</v>
      </c>
      <c r="T239" s="20">
        <f t="shared" ca="1" si="44"/>
        <v>0</v>
      </c>
      <c r="U239" s="20">
        <f t="shared" ca="1" si="35"/>
        <v>0</v>
      </c>
      <c r="V239" s="20">
        <f t="shared" ca="1" si="36"/>
        <v>0</v>
      </c>
      <c r="W239" s="20">
        <f t="shared" ca="1" si="37"/>
        <v>0</v>
      </c>
      <c r="X239" s="20">
        <f t="shared" ca="1" si="38"/>
        <v>0</v>
      </c>
      <c r="Y239" s="20">
        <f t="shared" ca="1" si="39"/>
        <v>0</v>
      </c>
      <c r="Z239" s="20">
        <f t="shared" ca="1" si="40"/>
        <v>0</v>
      </c>
      <c r="AA239" s="20">
        <f t="shared" ca="1" si="41"/>
        <v>0</v>
      </c>
      <c r="AB239" s="20">
        <f t="shared" ca="1" si="34"/>
        <v>0</v>
      </c>
      <c r="AC239" s="17" t="str">
        <f t="shared" ca="1" si="45"/>
        <v>Ok</v>
      </c>
    </row>
    <row r="240" spans="1:29" x14ac:dyDescent="0.3">
      <c r="A240" s="17"/>
      <c r="B240" s="20">
        <f t="shared" ca="1" si="43"/>
        <v>0</v>
      </c>
      <c r="C240" s="20">
        <f t="shared" ca="1" si="43"/>
        <v>0</v>
      </c>
      <c r="D240" s="20">
        <f t="shared" ca="1" si="43"/>
        <v>0</v>
      </c>
      <c r="E240" s="20">
        <f t="shared" ca="1" si="43"/>
        <v>0</v>
      </c>
      <c r="F240" s="20">
        <f t="shared" ca="1" si="43"/>
        <v>0</v>
      </c>
      <c r="G240" s="20">
        <f t="shared" ca="1" si="43"/>
        <v>0</v>
      </c>
      <c r="H240" s="20">
        <f t="shared" ca="1" si="43"/>
        <v>0</v>
      </c>
      <c r="I240" s="20">
        <f t="shared" ca="1" si="43"/>
        <v>0</v>
      </c>
      <c r="J240" s="26">
        <f t="shared" ca="1" si="43"/>
        <v>0</v>
      </c>
      <c r="K240" s="27">
        <f ca="1">IFERROR(VLOOKUP($A240,FInal_Dealer,MATCH(K$3,'Final Dealer Work'!$B$2:$M$2,0),0),0)</f>
        <v>0</v>
      </c>
      <c r="L240" s="20">
        <f ca="1">IFERROR(VLOOKUP($A240,FInal_Dealer,MATCH(L$3,'Final Dealer Work'!$B$2:$M$2,0),0),0)</f>
        <v>0</v>
      </c>
      <c r="M240" s="20">
        <f ca="1">IFERROR(VLOOKUP($A240,FInal_Dealer,MATCH(M$3,'Final Dealer Work'!$B$2:$M$2,0),0),0)</f>
        <v>0</v>
      </c>
      <c r="N240" s="20">
        <f ca="1">IFERROR(VLOOKUP($A240,FInal_Dealer,MATCH(N$3,'Final Dealer Work'!$B$2:$M$2,0),0),0)</f>
        <v>0</v>
      </c>
      <c r="O240" s="20">
        <f ca="1">IFERROR(VLOOKUP($A240,FInal_Dealer,MATCH(O$3,'Final Dealer Work'!$B$2:$M$2,0),0),0)</f>
        <v>0</v>
      </c>
      <c r="P240" s="20">
        <f ca="1">IFERROR(VLOOKUP($A240,FInal_Dealer,MATCH(P$3,'Final Dealer Work'!$B$2:$M$2,0),0),0)</f>
        <v>0</v>
      </c>
      <c r="Q240" s="20">
        <f ca="1">IFERROR(VLOOKUP($A240,FInal_Dealer,MATCH(Q$3,'Final Dealer Work'!$B$2:$M$2,0),0),0)</f>
        <v>0</v>
      </c>
      <c r="R240" s="20">
        <f ca="1">IFERROR(VLOOKUP($A240,FInal_Dealer,MATCH(R$3,'Final Dealer Work'!$B$2:$M$2,0),0),0)</f>
        <v>0</v>
      </c>
      <c r="S240" s="26">
        <f ca="1">IFERROR(VLOOKUP($A240,FInal_Dealer,MATCH(S$3,'Final Dealer Work'!$B$2:$M$2,0),0),0)</f>
        <v>0</v>
      </c>
      <c r="T240" s="20">
        <f t="shared" ca="1" si="44"/>
        <v>0</v>
      </c>
      <c r="U240" s="20">
        <f t="shared" ca="1" si="35"/>
        <v>0</v>
      </c>
      <c r="V240" s="20">
        <f t="shared" ca="1" si="36"/>
        <v>0</v>
      </c>
      <c r="W240" s="20">
        <f t="shared" ca="1" si="37"/>
        <v>0</v>
      </c>
      <c r="X240" s="20">
        <f t="shared" ca="1" si="38"/>
        <v>0</v>
      </c>
      <c r="Y240" s="20">
        <f t="shared" ca="1" si="39"/>
        <v>0</v>
      </c>
      <c r="Z240" s="20">
        <f t="shared" ca="1" si="40"/>
        <v>0</v>
      </c>
      <c r="AA240" s="20">
        <f t="shared" ca="1" si="41"/>
        <v>0</v>
      </c>
      <c r="AB240" s="20">
        <f t="shared" ca="1" si="34"/>
        <v>0</v>
      </c>
      <c r="AC240" s="17" t="str">
        <f t="shared" ca="1" si="45"/>
        <v>Ok</v>
      </c>
    </row>
    <row r="241" spans="1:29" x14ac:dyDescent="0.3">
      <c r="A241" s="17"/>
      <c r="B241" s="20">
        <f t="shared" ca="1" si="43"/>
        <v>0</v>
      </c>
      <c r="C241" s="20">
        <f t="shared" ca="1" si="43"/>
        <v>0</v>
      </c>
      <c r="D241" s="20">
        <f t="shared" ca="1" si="43"/>
        <v>0</v>
      </c>
      <c r="E241" s="20">
        <f t="shared" ca="1" si="43"/>
        <v>0</v>
      </c>
      <c r="F241" s="20">
        <f t="shared" ca="1" si="43"/>
        <v>0</v>
      </c>
      <c r="G241" s="20">
        <f t="shared" ca="1" si="43"/>
        <v>0</v>
      </c>
      <c r="H241" s="20">
        <f t="shared" ca="1" si="43"/>
        <v>0</v>
      </c>
      <c r="I241" s="20">
        <f t="shared" ca="1" si="43"/>
        <v>0</v>
      </c>
      <c r="J241" s="26">
        <f t="shared" ca="1" si="43"/>
        <v>0</v>
      </c>
      <c r="K241" s="27">
        <f ca="1">IFERROR(VLOOKUP($A241,FInal_Dealer,MATCH(K$3,'Final Dealer Work'!$B$2:$M$2,0),0),0)</f>
        <v>0</v>
      </c>
      <c r="L241" s="20">
        <f ca="1">IFERROR(VLOOKUP($A241,FInal_Dealer,MATCH(L$3,'Final Dealer Work'!$B$2:$M$2,0),0),0)</f>
        <v>0</v>
      </c>
      <c r="M241" s="20">
        <f ca="1">IFERROR(VLOOKUP($A241,FInal_Dealer,MATCH(M$3,'Final Dealer Work'!$B$2:$M$2,0),0),0)</f>
        <v>0</v>
      </c>
      <c r="N241" s="20">
        <f ca="1">IFERROR(VLOOKUP($A241,FInal_Dealer,MATCH(N$3,'Final Dealer Work'!$B$2:$M$2,0),0),0)</f>
        <v>0</v>
      </c>
      <c r="O241" s="20">
        <f ca="1">IFERROR(VLOOKUP($A241,FInal_Dealer,MATCH(O$3,'Final Dealer Work'!$B$2:$M$2,0),0),0)</f>
        <v>0</v>
      </c>
      <c r="P241" s="20">
        <f ca="1">IFERROR(VLOOKUP($A241,FInal_Dealer,MATCH(P$3,'Final Dealer Work'!$B$2:$M$2,0),0),0)</f>
        <v>0</v>
      </c>
      <c r="Q241" s="20">
        <f ca="1">IFERROR(VLOOKUP($A241,FInal_Dealer,MATCH(Q$3,'Final Dealer Work'!$B$2:$M$2,0),0),0)</f>
        <v>0</v>
      </c>
      <c r="R241" s="20">
        <f ca="1">IFERROR(VLOOKUP($A241,FInal_Dealer,MATCH(R$3,'Final Dealer Work'!$B$2:$M$2,0),0),0)</f>
        <v>0</v>
      </c>
      <c r="S241" s="26">
        <f ca="1">IFERROR(VLOOKUP($A241,FInal_Dealer,MATCH(S$3,'Final Dealer Work'!$B$2:$M$2,0),0),0)</f>
        <v>0</v>
      </c>
      <c r="T241" s="20">
        <f t="shared" ca="1" si="44"/>
        <v>0</v>
      </c>
      <c r="U241" s="20">
        <f t="shared" ca="1" si="35"/>
        <v>0</v>
      </c>
      <c r="V241" s="20">
        <f t="shared" ca="1" si="36"/>
        <v>0</v>
      </c>
      <c r="W241" s="20">
        <f t="shared" ca="1" si="37"/>
        <v>0</v>
      </c>
      <c r="X241" s="20">
        <f t="shared" ca="1" si="38"/>
        <v>0</v>
      </c>
      <c r="Y241" s="20">
        <f t="shared" ca="1" si="39"/>
        <v>0</v>
      </c>
      <c r="Z241" s="20">
        <f t="shared" ca="1" si="40"/>
        <v>0</v>
      </c>
      <c r="AA241" s="20">
        <f t="shared" ca="1" si="41"/>
        <v>0</v>
      </c>
      <c r="AB241" s="20">
        <f t="shared" ca="1" si="34"/>
        <v>0</v>
      </c>
      <c r="AC241" s="17" t="str">
        <f t="shared" ca="1" si="45"/>
        <v>Ok</v>
      </c>
    </row>
    <row r="242" spans="1:29" x14ac:dyDescent="0.3">
      <c r="A242" s="17"/>
      <c r="B242" s="20">
        <f t="shared" ca="1" si="43"/>
        <v>0</v>
      </c>
      <c r="C242" s="20">
        <f t="shared" ca="1" si="43"/>
        <v>0</v>
      </c>
      <c r="D242" s="20">
        <f t="shared" ca="1" si="43"/>
        <v>0</v>
      </c>
      <c r="E242" s="20">
        <f t="shared" ca="1" si="43"/>
        <v>0</v>
      </c>
      <c r="F242" s="20">
        <f t="shared" ca="1" si="43"/>
        <v>0</v>
      </c>
      <c r="G242" s="20">
        <f t="shared" ca="1" si="43"/>
        <v>0</v>
      </c>
      <c r="H242" s="20">
        <f t="shared" ca="1" si="43"/>
        <v>0</v>
      </c>
      <c r="I242" s="20">
        <f t="shared" ca="1" si="43"/>
        <v>0</v>
      </c>
      <c r="J242" s="26">
        <f t="shared" ca="1" si="43"/>
        <v>0</v>
      </c>
      <c r="K242" s="27">
        <f ca="1">IFERROR(VLOOKUP($A242,FInal_Dealer,MATCH(K$3,'Final Dealer Work'!$B$2:$M$2,0),0),0)</f>
        <v>0</v>
      </c>
      <c r="L242" s="20">
        <f ca="1">IFERROR(VLOOKUP($A242,FInal_Dealer,MATCH(L$3,'Final Dealer Work'!$B$2:$M$2,0),0),0)</f>
        <v>0</v>
      </c>
      <c r="M242" s="20">
        <f ca="1">IFERROR(VLOOKUP($A242,FInal_Dealer,MATCH(M$3,'Final Dealer Work'!$B$2:$M$2,0),0),0)</f>
        <v>0</v>
      </c>
      <c r="N242" s="20">
        <f ca="1">IFERROR(VLOOKUP($A242,FInal_Dealer,MATCH(N$3,'Final Dealer Work'!$B$2:$M$2,0),0),0)</f>
        <v>0</v>
      </c>
      <c r="O242" s="20">
        <f ca="1">IFERROR(VLOOKUP($A242,FInal_Dealer,MATCH(O$3,'Final Dealer Work'!$B$2:$M$2,0),0),0)</f>
        <v>0</v>
      </c>
      <c r="P242" s="20">
        <f ca="1">IFERROR(VLOOKUP($A242,FInal_Dealer,MATCH(P$3,'Final Dealer Work'!$B$2:$M$2,0),0),0)</f>
        <v>0</v>
      </c>
      <c r="Q242" s="20">
        <f ca="1">IFERROR(VLOOKUP($A242,FInal_Dealer,MATCH(Q$3,'Final Dealer Work'!$B$2:$M$2,0),0),0)</f>
        <v>0</v>
      </c>
      <c r="R242" s="20">
        <f ca="1">IFERROR(VLOOKUP($A242,FInal_Dealer,MATCH(R$3,'Final Dealer Work'!$B$2:$M$2,0),0),0)</f>
        <v>0</v>
      </c>
      <c r="S242" s="26">
        <f ca="1">IFERROR(VLOOKUP($A242,FInal_Dealer,MATCH(S$3,'Final Dealer Work'!$B$2:$M$2,0),0),0)</f>
        <v>0</v>
      </c>
      <c r="T242" s="20">
        <f t="shared" ca="1" si="44"/>
        <v>0</v>
      </c>
      <c r="U242" s="20">
        <f t="shared" ca="1" si="35"/>
        <v>0</v>
      </c>
      <c r="V242" s="20">
        <f t="shared" ca="1" si="36"/>
        <v>0</v>
      </c>
      <c r="W242" s="20">
        <f t="shared" ca="1" si="37"/>
        <v>0</v>
      </c>
      <c r="X242" s="20">
        <f t="shared" ca="1" si="38"/>
        <v>0</v>
      </c>
      <c r="Y242" s="20">
        <f t="shared" ca="1" si="39"/>
        <v>0</v>
      </c>
      <c r="Z242" s="20">
        <f t="shared" ca="1" si="40"/>
        <v>0</v>
      </c>
      <c r="AA242" s="20">
        <f t="shared" ca="1" si="41"/>
        <v>0</v>
      </c>
      <c r="AB242" s="20">
        <f t="shared" ca="1" si="34"/>
        <v>0</v>
      </c>
      <c r="AC242" s="17" t="str">
        <f t="shared" ca="1" si="45"/>
        <v>Ok</v>
      </c>
    </row>
    <row r="243" spans="1:29" x14ac:dyDescent="0.3">
      <c r="A243" s="17"/>
      <c r="B243" s="20">
        <f t="shared" ref="B243:J271" ca="1" si="46">IFERROR(INDEX(Zylem,MATCH($A243,Matchrow,0),MATCH(B$3,Matchcolumn,0)),0)</f>
        <v>0</v>
      </c>
      <c r="C243" s="20">
        <f t="shared" ca="1" si="46"/>
        <v>0</v>
      </c>
      <c r="D243" s="20">
        <f t="shared" ca="1" si="46"/>
        <v>0</v>
      </c>
      <c r="E243" s="20">
        <f t="shared" ca="1" si="46"/>
        <v>0</v>
      </c>
      <c r="F243" s="20">
        <f t="shared" ca="1" si="46"/>
        <v>0</v>
      </c>
      <c r="G243" s="20">
        <f t="shared" ca="1" si="46"/>
        <v>0</v>
      </c>
      <c r="H243" s="20">
        <f t="shared" ca="1" si="46"/>
        <v>0</v>
      </c>
      <c r="I243" s="20">
        <f t="shared" ca="1" si="46"/>
        <v>0</v>
      </c>
      <c r="J243" s="20">
        <f t="shared" ca="1" si="46"/>
        <v>0</v>
      </c>
      <c r="K243" s="27">
        <f ca="1">IFERROR(VLOOKUP($A243,FInal_Dealer,MATCH(K$3,'Final Dealer Work'!$B$2:$M$2,0),0),0)</f>
        <v>0</v>
      </c>
      <c r="L243" s="20">
        <f ca="1">IFERROR(VLOOKUP($A243,FInal_Dealer,MATCH(L$3,'Final Dealer Work'!$B$2:$M$2,0),0),0)</f>
        <v>0</v>
      </c>
      <c r="M243" s="20">
        <f ca="1">IFERROR(VLOOKUP($A243,FInal_Dealer,MATCH(M$3,'Final Dealer Work'!$B$2:$M$2,0),0),0)</f>
        <v>0</v>
      </c>
      <c r="N243" s="20">
        <f ca="1">IFERROR(VLOOKUP($A243,FInal_Dealer,MATCH(N$3,'Final Dealer Work'!$B$2:$M$2,0),0),0)</f>
        <v>0</v>
      </c>
      <c r="O243" s="20">
        <f ca="1">IFERROR(VLOOKUP($A243,FInal_Dealer,MATCH(O$3,'Final Dealer Work'!$B$2:$M$2,0),0),0)</f>
        <v>0</v>
      </c>
      <c r="P243" s="20">
        <f ca="1">IFERROR(VLOOKUP($A243,FInal_Dealer,MATCH(P$3,'Final Dealer Work'!$B$2:$M$2,0),0),0)</f>
        <v>0</v>
      </c>
      <c r="Q243" s="20">
        <f ca="1">IFERROR(VLOOKUP($A243,FInal_Dealer,MATCH(Q$3,'Final Dealer Work'!$B$2:$M$2,0),0),0)</f>
        <v>0</v>
      </c>
      <c r="R243" s="20">
        <f ca="1">IFERROR(VLOOKUP($A243,FInal_Dealer,MATCH(R$3,'Final Dealer Work'!$B$2:$M$2,0),0),0)</f>
        <v>0</v>
      </c>
      <c r="S243" s="26">
        <f ca="1">IFERROR(VLOOKUP($A243,FInal_Dealer,MATCH(S$3,'Final Dealer Work'!$B$2:$M$2,0),0),0)</f>
        <v>0</v>
      </c>
      <c r="T243" s="20">
        <f t="shared" ca="1" si="44"/>
        <v>0</v>
      </c>
      <c r="U243" s="20">
        <f t="shared" ca="1" si="35"/>
        <v>0</v>
      </c>
      <c r="V243" s="20">
        <f t="shared" ca="1" si="35"/>
        <v>0</v>
      </c>
      <c r="W243" s="20">
        <f t="shared" ca="1" si="35"/>
        <v>0</v>
      </c>
      <c r="X243" s="20">
        <f t="shared" ca="1" si="35"/>
        <v>0</v>
      </c>
      <c r="Y243" s="20">
        <f t="shared" ca="1" si="35"/>
        <v>0</v>
      </c>
      <c r="Z243" s="20">
        <f t="shared" ca="1" si="35"/>
        <v>0</v>
      </c>
      <c r="AA243" s="20">
        <f t="shared" ca="1" si="35"/>
        <v>0</v>
      </c>
      <c r="AB243" s="20">
        <f t="shared" ca="1" si="35"/>
        <v>0</v>
      </c>
      <c r="AC243" s="17" t="str">
        <f t="shared" ca="1" si="45"/>
        <v>Ok</v>
      </c>
    </row>
    <row r="244" spans="1:29" x14ac:dyDescent="0.3">
      <c r="A244" s="17"/>
      <c r="B244" s="20">
        <f t="shared" ca="1" si="46"/>
        <v>0</v>
      </c>
      <c r="C244" s="20">
        <f t="shared" ca="1" si="46"/>
        <v>0</v>
      </c>
      <c r="D244" s="20">
        <f t="shared" ca="1" si="46"/>
        <v>0</v>
      </c>
      <c r="E244" s="20">
        <f t="shared" ca="1" si="46"/>
        <v>0</v>
      </c>
      <c r="F244" s="20">
        <f t="shared" ca="1" si="46"/>
        <v>0</v>
      </c>
      <c r="G244" s="20">
        <f t="shared" ca="1" si="46"/>
        <v>0</v>
      </c>
      <c r="H244" s="20">
        <f t="shared" ca="1" si="46"/>
        <v>0</v>
      </c>
      <c r="I244" s="20">
        <f t="shared" ca="1" si="46"/>
        <v>0</v>
      </c>
      <c r="J244" s="26">
        <f t="shared" ca="1" si="46"/>
        <v>0</v>
      </c>
      <c r="K244" s="27">
        <f ca="1">IFERROR(VLOOKUP($A244,FInal_Dealer,MATCH(K$3,'Final Dealer Work'!$B$2:$M$2,0),0),0)</f>
        <v>0</v>
      </c>
      <c r="L244" s="20">
        <f ca="1">IFERROR(VLOOKUP($A244,FInal_Dealer,MATCH(L$3,'Final Dealer Work'!$B$2:$M$2,0),0),0)</f>
        <v>0</v>
      </c>
      <c r="M244" s="20">
        <f ca="1">IFERROR(VLOOKUP($A244,FInal_Dealer,MATCH(M$3,'Final Dealer Work'!$B$2:$M$2,0),0),0)</f>
        <v>0</v>
      </c>
      <c r="N244" s="20">
        <f ca="1">IFERROR(VLOOKUP($A244,FInal_Dealer,MATCH(N$3,'Final Dealer Work'!$B$2:$M$2,0),0),0)</f>
        <v>0</v>
      </c>
      <c r="O244" s="20">
        <f ca="1">IFERROR(VLOOKUP($A244,FInal_Dealer,MATCH(O$3,'Final Dealer Work'!$B$2:$M$2,0),0),0)</f>
        <v>0</v>
      </c>
      <c r="P244" s="20">
        <f ca="1">IFERROR(VLOOKUP($A244,FInal_Dealer,MATCH(P$3,'Final Dealer Work'!$B$2:$M$2,0),0),0)</f>
        <v>0</v>
      </c>
      <c r="Q244" s="20">
        <f ca="1">IFERROR(VLOOKUP($A244,FInal_Dealer,MATCH(Q$3,'Final Dealer Work'!$B$2:$M$2,0),0),0)</f>
        <v>0</v>
      </c>
      <c r="R244" s="20">
        <f ca="1">IFERROR(VLOOKUP($A244,FInal_Dealer,MATCH(R$3,'Final Dealer Work'!$B$2:$M$2,0),0),0)</f>
        <v>0</v>
      </c>
      <c r="S244" s="26">
        <f ca="1">IFERROR(VLOOKUP($A244,FInal_Dealer,MATCH(S$3,'Final Dealer Work'!$B$2:$M$2,0),0),0)</f>
        <v>0</v>
      </c>
      <c r="T244" s="20">
        <f t="shared" ca="1" si="44"/>
        <v>0</v>
      </c>
      <c r="U244" s="20">
        <f t="shared" ca="1" si="35"/>
        <v>0</v>
      </c>
      <c r="V244" s="20">
        <f t="shared" ca="1" si="35"/>
        <v>0</v>
      </c>
      <c r="W244" s="20">
        <f t="shared" ca="1" si="35"/>
        <v>0</v>
      </c>
      <c r="X244" s="20">
        <f t="shared" ca="1" si="35"/>
        <v>0</v>
      </c>
      <c r="Y244" s="20">
        <f t="shared" ca="1" si="35"/>
        <v>0</v>
      </c>
      <c r="Z244" s="20">
        <f t="shared" ca="1" si="35"/>
        <v>0</v>
      </c>
      <c r="AA244" s="20">
        <f t="shared" ca="1" si="35"/>
        <v>0</v>
      </c>
      <c r="AB244" s="20">
        <f t="shared" ca="1" si="35"/>
        <v>0</v>
      </c>
      <c r="AC244" s="17" t="str">
        <f t="shared" ca="1" si="45"/>
        <v>Ok</v>
      </c>
    </row>
    <row r="245" spans="1:29" x14ac:dyDescent="0.3">
      <c r="A245" s="17"/>
      <c r="B245" s="20">
        <f t="shared" ca="1" si="46"/>
        <v>0</v>
      </c>
      <c r="C245" s="20">
        <f t="shared" ca="1" si="46"/>
        <v>0</v>
      </c>
      <c r="D245" s="20">
        <f t="shared" ca="1" si="46"/>
        <v>0</v>
      </c>
      <c r="E245" s="20">
        <f t="shared" ca="1" si="46"/>
        <v>0</v>
      </c>
      <c r="F245" s="20">
        <f t="shared" ca="1" si="46"/>
        <v>0</v>
      </c>
      <c r="G245" s="20">
        <f t="shared" ca="1" si="46"/>
        <v>0</v>
      </c>
      <c r="H245" s="20">
        <f t="shared" ca="1" si="46"/>
        <v>0</v>
      </c>
      <c r="I245" s="20">
        <f t="shared" ca="1" si="46"/>
        <v>0</v>
      </c>
      <c r="J245" s="26">
        <f t="shared" ca="1" si="46"/>
        <v>0</v>
      </c>
      <c r="K245" s="27">
        <f ca="1">IFERROR(VLOOKUP($A245,FInal_Dealer,MATCH(K$3,'Final Dealer Work'!$B$2:$M$2,0),0),0)</f>
        <v>0</v>
      </c>
      <c r="L245" s="20">
        <f ca="1">IFERROR(VLOOKUP($A245,FInal_Dealer,MATCH(L$3,'Final Dealer Work'!$B$2:$M$2,0),0),0)</f>
        <v>0</v>
      </c>
      <c r="M245" s="20">
        <f ca="1">IFERROR(VLOOKUP($A245,FInal_Dealer,MATCH(M$3,'Final Dealer Work'!$B$2:$M$2,0),0),0)</f>
        <v>0</v>
      </c>
      <c r="N245" s="20">
        <f ca="1">IFERROR(VLOOKUP($A245,FInal_Dealer,MATCH(N$3,'Final Dealer Work'!$B$2:$M$2,0),0),0)</f>
        <v>0</v>
      </c>
      <c r="O245" s="20">
        <f ca="1">IFERROR(VLOOKUP($A245,FInal_Dealer,MATCH(O$3,'Final Dealer Work'!$B$2:$M$2,0),0),0)</f>
        <v>0</v>
      </c>
      <c r="P245" s="20">
        <f ca="1">IFERROR(VLOOKUP($A245,FInal_Dealer,MATCH(P$3,'Final Dealer Work'!$B$2:$M$2,0),0),0)</f>
        <v>0</v>
      </c>
      <c r="Q245" s="20">
        <f ca="1">IFERROR(VLOOKUP($A245,FInal_Dealer,MATCH(Q$3,'Final Dealer Work'!$B$2:$M$2,0),0),0)</f>
        <v>0</v>
      </c>
      <c r="R245" s="20">
        <f ca="1">IFERROR(VLOOKUP($A245,FInal_Dealer,MATCH(R$3,'Final Dealer Work'!$B$2:$M$2,0),0),0)</f>
        <v>0</v>
      </c>
      <c r="S245" s="26">
        <f ca="1">IFERROR(VLOOKUP($A245,FInal_Dealer,MATCH(S$3,'Final Dealer Work'!$B$2:$M$2,0),0),0)</f>
        <v>0</v>
      </c>
      <c r="T245" s="20">
        <f t="shared" ca="1" si="44"/>
        <v>0</v>
      </c>
      <c r="U245" s="20">
        <f t="shared" ca="1" si="35"/>
        <v>0</v>
      </c>
      <c r="V245" s="20">
        <f t="shared" ca="1" si="35"/>
        <v>0</v>
      </c>
      <c r="W245" s="20">
        <f t="shared" ca="1" si="35"/>
        <v>0</v>
      </c>
      <c r="X245" s="20">
        <f t="shared" ca="1" si="35"/>
        <v>0</v>
      </c>
      <c r="Y245" s="20">
        <f t="shared" ca="1" si="35"/>
        <v>0</v>
      </c>
      <c r="Z245" s="20">
        <f t="shared" ca="1" si="35"/>
        <v>0</v>
      </c>
      <c r="AA245" s="20">
        <f t="shared" ca="1" si="35"/>
        <v>0</v>
      </c>
      <c r="AB245" s="20">
        <f t="shared" ca="1" si="35"/>
        <v>0</v>
      </c>
      <c r="AC245" s="17" t="str">
        <f t="shared" ca="1" si="45"/>
        <v>Ok</v>
      </c>
    </row>
    <row r="246" spans="1:29" x14ac:dyDescent="0.3">
      <c r="A246" s="17"/>
      <c r="B246" s="20">
        <f t="shared" ca="1" si="46"/>
        <v>0</v>
      </c>
      <c r="C246" s="20">
        <f t="shared" ca="1" si="46"/>
        <v>0</v>
      </c>
      <c r="D246" s="20">
        <f t="shared" ca="1" si="46"/>
        <v>0</v>
      </c>
      <c r="E246" s="20">
        <f t="shared" ca="1" si="46"/>
        <v>0</v>
      </c>
      <c r="F246" s="20">
        <f t="shared" ca="1" si="46"/>
        <v>0</v>
      </c>
      <c r="G246" s="20">
        <f t="shared" ca="1" si="46"/>
        <v>0</v>
      </c>
      <c r="H246" s="20">
        <f t="shared" ca="1" si="46"/>
        <v>0</v>
      </c>
      <c r="I246" s="20">
        <f t="shared" ca="1" si="46"/>
        <v>0</v>
      </c>
      <c r="J246" s="26">
        <f t="shared" ca="1" si="46"/>
        <v>0</v>
      </c>
      <c r="K246" s="27">
        <f ca="1">IFERROR(VLOOKUP($A246,FInal_Dealer,MATCH(K$3,'Final Dealer Work'!$B$2:$M$2,0),0),0)</f>
        <v>0</v>
      </c>
      <c r="L246" s="20">
        <f ca="1">IFERROR(VLOOKUP($A246,FInal_Dealer,MATCH(L$3,'Final Dealer Work'!$B$2:$M$2,0),0),0)</f>
        <v>0</v>
      </c>
      <c r="M246" s="20">
        <f ca="1">IFERROR(VLOOKUP($A246,FInal_Dealer,MATCH(M$3,'Final Dealer Work'!$B$2:$M$2,0),0),0)</f>
        <v>0</v>
      </c>
      <c r="N246" s="20">
        <f ca="1">IFERROR(VLOOKUP($A246,FInal_Dealer,MATCH(N$3,'Final Dealer Work'!$B$2:$M$2,0),0),0)</f>
        <v>0</v>
      </c>
      <c r="O246" s="20">
        <f ca="1">IFERROR(VLOOKUP($A246,FInal_Dealer,MATCH(O$3,'Final Dealer Work'!$B$2:$M$2,0),0),0)</f>
        <v>0</v>
      </c>
      <c r="P246" s="20">
        <f ca="1">IFERROR(VLOOKUP($A246,FInal_Dealer,MATCH(P$3,'Final Dealer Work'!$B$2:$M$2,0),0),0)</f>
        <v>0</v>
      </c>
      <c r="Q246" s="20">
        <f ca="1">IFERROR(VLOOKUP($A246,FInal_Dealer,MATCH(Q$3,'Final Dealer Work'!$B$2:$M$2,0),0),0)</f>
        <v>0</v>
      </c>
      <c r="R246" s="20">
        <f ca="1">IFERROR(VLOOKUP($A246,FInal_Dealer,MATCH(R$3,'Final Dealer Work'!$B$2:$M$2,0),0),0)</f>
        <v>0</v>
      </c>
      <c r="S246" s="26">
        <f ca="1">IFERROR(VLOOKUP($A246,FInal_Dealer,MATCH(S$3,'Final Dealer Work'!$B$2:$M$2,0),0),0)</f>
        <v>0</v>
      </c>
      <c r="T246" s="20">
        <f t="shared" ca="1" si="44"/>
        <v>0</v>
      </c>
      <c r="U246" s="20">
        <f t="shared" ca="1" si="35"/>
        <v>0</v>
      </c>
      <c r="V246" s="20">
        <f t="shared" ca="1" si="35"/>
        <v>0</v>
      </c>
      <c r="W246" s="20">
        <f t="shared" ca="1" si="35"/>
        <v>0</v>
      </c>
      <c r="X246" s="20">
        <f t="shared" ca="1" si="35"/>
        <v>0</v>
      </c>
      <c r="Y246" s="20">
        <f t="shared" ca="1" si="35"/>
        <v>0</v>
      </c>
      <c r="Z246" s="20">
        <f t="shared" ca="1" si="35"/>
        <v>0</v>
      </c>
      <c r="AA246" s="20">
        <f t="shared" ca="1" si="35"/>
        <v>0</v>
      </c>
      <c r="AB246" s="20">
        <f t="shared" ca="1" si="35"/>
        <v>0</v>
      </c>
      <c r="AC246" s="17" t="str">
        <f t="shared" ca="1" si="45"/>
        <v>Ok</v>
      </c>
    </row>
    <row r="247" spans="1:29" x14ac:dyDescent="0.3">
      <c r="A247" s="17"/>
      <c r="B247" s="20">
        <f t="shared" ca="1" si="46"/>
        <v>0</v>
      </c>
      <c r="C247" s="20">
        <f t="shared" ca="1" si="46"/>
        <v>0</v>
      </c>
      <c r="D247" s="20">
        <f t="shared" ca="1" si="46"/>
        <v>0</v>
      </c>
      <c r="E247" s="20">
        <f t="shared" ca="1" si="46"/>
        <v>0</v>
      </c>
      <c r="F247" s="20">
        <f t="shared" ca="1" si="46"/>
        <v>0</v>
      </c>
      <c r="G247" s="20">
        <f t="shared" ca="1" si="46"/>
        <v>0</v>
      </c>
      <c r="H247" s="20">
        <f t="shared" ca="1" si="46"/>
        <v>0</v>
      </c>
      <c r="I247" s="20">
        <f t="shared" ca="1" si="46"/>
        <v>0</v>
      </c>
      <c r="J247" s="26">
        <f t="shared" ca="1" si="46"/>
        <v>0</v>
      </c>
      <c r="K247" s="27">
        <f ca="1">IFERROR(VLOOKUP($A247,FInal_Dealer,MATCH(K$3,'Final Dealer Work'!$B$2:$M$2,0),0),0)</f>
        <v>0</v>
      </c>
      <c r="L247" s="20">
        <f ca="1">IFERROR(VLOOKUP($A247,FInal_Dealer,MATCH(L$3,'Final Dealer Work'!$B$2:$M$2,0),0),0)</f>
        <v>0</v>
      </c>
      <c r="M247" s="20">
        <f ca="1">IFERROR(VLOOKUP($A247,FInal_Dealer,MATCH(M$3,'Final Dealer Work'!$B$2:$M$2,0),0),0)</f>
        <v>0</v>
      </c>
      <c r="N247" s="20">
        <f ca="1">IFERROR(VLOOKUP($A247,FInal_Dealer,MATCH(N$3,'Final Dealer Work'!$B$2:$M$2,0),0),0)</f>
        <v>0</v>
      </c>
      <c r="O247" s="20">
        <f ca="1">IFERROR(VLOOKUP($A247,FInal_Dealer,MATCH(O$3,'Final Dealer Work'!$B$2:$M$2,0),0),0)</f>
        <v>0</v>
      </c>
      <c r="P247" s="20">
        <f ca="1">IFERROR(VLOOKUP($A247,FInal_Dealer,MATCH(P$3,'Final Dealer Work'!$B$2:$M$2,0),0),0)</f>
        <v>0</v>
      </c>
      <c r="Q247" s="20">
        <f ca="1">IFERROR(VLOOKUP($A247,FInal_Dealer,MATCH(Q$3,'Final Dealer Work'!$B$2:$M$2,0),0),0)</f>
        <v>0</v>
      </c>
      <c r="R247" s="20">
        <f ca="1">IFERROR(VLOOKUP($A247,FInal_Dealer,MATCH(R$3,'Final Dealer Work'!$B$2:$M$2,0),0),0)</f>
        <v>0</v>
      </c>
      <c r="S247" s="26">
        <f ca="1">IFERROR(VLOOKUP($A247,FInal_Dealer,MATCH(S$3,'Final Dealer Work'!$B$2:$M$2,0),0),0)</f>
        <v>0</v>
      </c>
      <c r="T247" s="20">
        <f t="shared" ca="1" si="44"/>
        <v>0</v>
      </c>
      <c r="U247" s="20">
        <f t="shared" ca="1" si="35"/>
        <v>0</v>
      </c>
      <c r="V247" s="20">
        <f t="shared" ca="1" si="35"/>
        <v>0</v>
      </c>
      <c r="W247" s="20">
        <f t="shared" ca="1" si="35"/>
        <v>0</v>
      </c>
      <c r="X247" s="20">
        <f t="shared" ca="1" si="35"/>
        <v>0</v>
      </c>
      <c r="Y247" s="20">
        <f t="shared" ca="1" si="35"/>
        <v>0</v>
      </c>
      <c r="Z247" s="20">
        <f t="shared" ca="1" si="35"/>
        <v>0</v>
      </c>
      <c r="AA247" s="20">
        <f t="shared" ca="1" si="35"/>
        <v>0</v>
      </c>
      <c r="AB247" s="20">
        <f t="shared" ca="1" si="35"/>
        <v>0</v>
      </c>
      <c r="AC247" s="17" t="str">
        <f t="shared" ca="1" si="45"/>
        <v>Ok</v>
      </c>
    </row>
    <row r="248" spans="1:29" x14ac:dyDescent="0.3">
      <c r="A248" s="17"/>
      <c r="B248" s="20">
        <f t="shared" ca="1" si="46"/>
        <v>0</v>
      </c>
      <c r="C248" s="20">
        <f t="shared" ca="1" si="46"/>
        <v>0</v>
      </c>
      <c r="D248" s="20">
        <f t="shared" ca="1" si="46"/>
        <v>0</v>
      </c>
      <c r="E248" s="20">
        <f t="shared" ca="1" si="46"/>
        <v>0</v>
      </c>
      <c r="F248" s="20">
        <f t="shared" ca="1" si="46"/>
        <v>0</v>
      </c>
      <c r="G248" s="20">
        <f t="shared" ca="1" si="46"/>
        <v>0</v>
      </c>
      <c r="H248" s="20">
        <f t="shared" ca="1" si="46"/>
        <v>0</v>
      </c>
      <c r="I248" s="20">
        <f t="shared" ca="1" si="46"/>
        <v>0</v>
      </c>
      <c r="J248" s="26">
        <f t="shared" ca="1" si="46"/>
        <v>0</v>
      </c>
      <c r="K248" s="27">
        <f ca="1">IFERROR(VLOOKUP($A248,FInal_Dealer,MATCH(K$3,'Final Dealer Work'!$B$2:$M$2,0),0),0)</f>
        <v>0</v>
      </c>
      <c r="L248" s="20">
        <f ca="1">IFERROR(VLOOKUP($A248,FInal_Dealer,MATCH(L$3,'Final Dealer Work'!$B$2:$M$2,0),0),0)</f>
        <v>0</v>
      </c>
      <c r="M248" s="20">
        <f ca="1">IFERROR(VLOOKUP($A248,FInal_Dealer,MATCH(M$3,'Final Dealer Work'!$B$2:$M$2,0),0),0)</f>
        <v>0</v>
      </c>
      <c r="N248" s="20">
        <f ca="1">IFERROR(VLOOKUP($A248,FInal_Dealer,MATCH(N$3,'Final Dealer Work'!$B$2:$M$2,0),0),0)</f>
        <v>0</v>
      </c>
      <c r="O248" s="20">
        <f ca="1">IFERROR(VLOOKUP($A248,FInal_Dealer,MATCH(O$3,'Final Dealer Work'!$B$2:$M$2,0),0),0)</f>
        <v>0</v>
      </c>
      <c r="P248" s="20">
        <f ca="1">IFERROR(VLOOKUP($A248,FInal_Dealer,MATCH(P$3,'Final Dealer Work'!$B$2:$M$2,0),0),0)</f>
        <v>0</v>
      </c>
      <c r="Q248" s="20">
        <f ca="1">IFERROR(VLOOKUP($A248,FInal_Dealer,MATCH(Q$3,'Final Dealer Work'!$B$2:$M$2,0),0),0)</f>
        <v>0</v>
      </c>
      <c r="R248" s="20">
        <f ca="1">IFERROR(VLOOKUP($A248,FInal_Dealer,MATCH(R$3,'Final Dealer Work'!$B$2:$M$2,0),0),0)</f>
        <v>0</v>
      </c>
      <c r="S248" s="26">
        <f ca="1">IFERROR(VLOOKUP($A248,FInal_Dealer,MATCH(S$3,'Final Dealer Work'!$B$2:$M$2,0),0),0)</f>
        <v>0</v>
      </c>
      <c r="T248" s="20">
        <f t="shared" ca="1" si="44"/>
        <v>0</v>
      </c>
      <c r="U248" s="20">
        <f t="shared" ca="1" si="35"/>
        <v>0</v>
      </c>
      <c r="V248" s="20">
        <f t="shared" ca="1" si="35"/>
        <v>0</v>
      </c>
      <c r="W248" s="20">
        <f t="shared" ca="1" si="35"/>
        <v>0</v>
      </c>
      <c r="X248" s="20">
        <f t="shared" ca="1" si="35"/>
        <v>0</v>
      </c>
      <c r="Y248" s="20">
        <f t="shared" ca="1" si="35"/>
        <v>0</v>
      </c>
      <c r="Z248" s="20">
        <f t="shared" ca="1" si="35"/>
        <v>0</v>
      </c>
      <c r="AA248" s="20">
        <f t="shared" ca="1" si="35"/>
        <v>0</v>
      </c>
      <c r="AB248" s="20">
        <f t="shared" ca="1" si="35"/>
        <v>0</v>
      </c>
      <c r="AC248" s="17" t="str">
        <f t="shared" ca="1" si="45"/>
        <v>Ok</v>
      </c>
    </row>
    <row r="249" spans="1:29" x14ac:dyDescent="0.3">
      <c r="A249" s="17"/>
      <c r="B249" s="20">
        <f t="shared" ca="1" si="46"/>
        <v>0</v>
      </c>
      <c r="C249" s="20">
        <f t="shared" ca="1" si="46"/>
        <v>0</v>
      </c>
      <c r="D249" s="20">
        <f t="shared" ca="1" si="46"/>
        <v>0</v>
      </c>
      <c r="E249" s="20">
        <f t="shared" ca="1" si="46"/>
        <v>0</v>
      </c>
      <c r="F249" s="20">
        <f t="shared" ca="1" si="46"/>
        <v>0</v>
      </c>
      <c r="G249" s="20">
        <f t="shared" ca="1" si="46"/>
        <v>0</v>
      </c>
      <c r="H249" s="20">
        <f t="shared" ca="1" si="46"/>
        <v>0</v>
      </c>
      <c r="I249" s="20">
        <f t="shared" ca="1" si="46"/>
        <v>0</v>
      </c>
      <c r="J249" s="26">
        <f t="shared" ca="1" si="46"/>
        <v>0</v>
      </c>
      <c r="K249" s="27">
        <f ca="1">IFERROR(VLOOKUP($A249,FInal_Dealer,MATCH(K$3,'Final Dealer Work'!$B$2:$M$2,0),0),0)</f>
        <v>0</v>
      </c>
      <c r="L249" s="20">
        <f ca="1">IFERROR(VLOOKUP($A249,FInal_Dealer,MATCH(L$3,'Final Dealer Work'!$B$2:$M$2,0),0),0)</f>
        <v>0</v>
      </c>
      <c r="M249" s="20">
        <f ca="1">IFERROR(VLOOKUP($A249,FInal_Dealer,MATCH(M$3,'Final Dealer Work'!$B$2:$M$2,0),0),0)</f>
        <v>0</v>
      </c>
      <c r="N249" s="20">
        <f ca="1">IFERROR(VLOOKUP($A249,FInal_Dealer,MATCH(N$3,'Final Dealer Work'!$B$2:$M$2,0),0),0)</f>
        <v>0</v>
      </c>
      <c r="O249" s="20">
        <f ca="1">IFERROR(VLOOKUP($A249,FInal_Dealer,MATCH(O$3,'Final Dealer Work'!$B$2:$M$2,0),0),0)</f>
        <v>0</v>
      </c>
      <c r="P249" s="20">
        <f ca="1">IFERROR(VLOOKUP($A249,FInal_Dealer,MATCH(P$3,'Final Dealer Work'!$B$2:$M$2,0),0),0)</f>
        <v>0</v>
      </c>
      <c r="Q249" s="20">
        <f ca="1">IFERROR(VLOOKUP($A249,FInal_Dealer,MATCH(Q$3,'Final Dealer Work'!$B$2:$M$2,0),0),0)</f>
        <v>0</v>
      </c>
      <c r="R249" s="20">
        <f ca="1">IFERROR(VLOOKUP($A249,FInal_Dealer,MATCH(R$3,'Final Dealer Work'!$B$2:$M$2,0),0),0)</f>
        <v>0</v>
      </c>
      <c r="S249" s="26">
        <f ca="1">IFERROR(VLOOKUP($A249,FInal_Dealer,MATCH(S$3,'Final Dealer Work'!$B$2:$M$2,0),0),0)</f>
        <v>0</v>
      </c>
      <c r="T249" s="20">
        <f t="shared" ca="1" si="44"/>
        <v>0</v>
      </c>
      <c r="U249" s="20">
        <f t="shared" ca="1" si="35"/>
        <v>0</v>
      </c>
      <c r="V249" s="20">
        <f t="shared" ca="1" si="35"/>
        <v>0</v>
      </c>
      <c r="W249" s="20">
        <f t="shared" ca="1" si="35"/>
        <v>0</v>
      </c>
      <c r="X249" s="20">
        <f t="shared" ca="1" si="35"/>
        <v>0</v>
      </c>
      <c r="Y249" s="20">
        <f t="shared" ca="1" si="35"/>
        <v>0</v>
      </c>
      <c r="Z249" s="20">
        <f t="shared" ca="1" si="35"/>
        <v>0</v>
      </c>
      <c r="AA249" s="20">
        <f t="shared" ca="1" si="35"/>
        <v>0</v>
      </c>
      <c r="AB249" s="20">
        <f t="shared" ca="1" si="35"/>
        <v>0</v>
      </c>
      <c r="AC249" s="17" t="str">
        <f t="shared" ca="1" si="45"/>
        <v>Ok</v>
      </c>
    </row>
    <row r="250" spans="1:29" x14ac:dyDescent="0.3">
      <c r="A250" s="17"/>
      <c r="B250" s="20">
        <f t="shared" ca="1" si="46"/>
        <v>0</v>
      </c>
      <c r="C250" s="20">
        <f t="shared" ca="1" si="46"/>
        <v>0</v>
      </c>
      <c r="D250" s="20">
        <f t="shared" ca="1" si="46"/>
        <v>0</v>
      </c>
      <c r="E250" s="20">
        <f t="shared" ca="1" si="46"/>
        <v>0</v>
      </c>
      <c r="F250" s="20">
        <f t="shared" ca="1" si="46"/>
        <v>0</v>
      </c>
      <c r="G250" s="20">
        <f t="shared" ca="1" si="46"/>
        <v>0</v>
      </c>
      <c r="H250" s="20">
        <f t="shared" ca="1" si="46"/>
        <v>0</v>
      </c>
      <c r="I250" s="20">
        <f t="shared" ca="1" si="46"/>
        <v>0</v>
      </c>
      <c r="J250" s="26">
        <f t="shared" ca="1" si="46"/>
        <v>0</v>
      </c>
      <c r="K250" s="27">
        <f ca="1">IFERROR(VLOOKUP($A250,FInal_Dealer,MATCH(K$3,'Final Dealer Work'!$B$2:$M$2,0),0),0)</f>
        <v>0</v>
      </c>
      <c r="L250" s="20">
        <f ca="1">IFERROR(VLOOKUP($A250,FInal_Dealer,MATCH(L$3,'Final Dealer Work'!$B$2:$M$2,0),0),0)</f>
        <v>0</v>
      </c>
      <c r="M250" s="20">
        <f ca="1">IFERROR(VLOOKUP($A250,FInal_Dealer,MATCH(M$3,'Final Dealer Work'!$B$2:$M$2,0),0),0)</f>
        <v>0</v>
      </c>
      <c r="N250" s="20">
        <f ca="1">IFERROR(VLOOKUP($A250,FInal_Dealer,MATCH(N$3,'Final Dealer Work'!$B$2:$M$2,0),0),0)</f>
        <v>0</v>
      </c>
      <c r="O250" s="20">
        <f ca="1">IFERROR(VLOOKUP($A250,FInal_Dealer,MATCH(O$3,'Final Dealer Work'!$B$2:$M$2,0),0),0)</f>
        <v>0</v>
      </c>
      <c r="P250" s="20">
        <f ca="1">IFERROR(VLOOKUP($A250,FInal_Dealer,MATCH(P$3,'Final Dealer Work'!$B$2:$M$2,0),0),0)</f>
        <v>0</v>
      </c>
      <c r="Q250" s="20">
        <f ca="1">IFERROR(VLOOKUP($A250,FInal_Dealer,MATCH(Q$3,'Final Dealer Work'!$B$2:$M$2,0),0),0)</f>
        <v>0</v>
      </c>
      <c r="R250" s="20">
        <f ca="1">IFERROR(VLOOKUP($A250,FInal_Dealer,MATCH(R$3,'Final Dealer Work'!$B$2:$M$2,0),0),0)</f>
        <v>0</v>
      </c>
      <c r="S250" s="26">
        <f ca="1">IFERROR(VLOOKUP($A250,FInal_Dealer,MATCH(S$3,'Final Dealer Work'!$B$2:$M$2,0),0),0)</f>
        <v>0</v>
      </c>
      <c r="T250" s="20">
        <f t="shared" ca="1" si="44"/>
        <v>0</v>
      </c>
      <c r="U250" s="20">
        <f t="shared" ca="1" si="35"/>
        <v>0</v>
      </c>
      <c r="V250" s="20">
        <f t="shared" ca="1" si="35"/>
        <v>0</v>
      </c>
      <c r="W250" s="20">
        <f t="shared" ca="1" si="35"/>
        <v>0</v>
      </c>
      <c r="X250" s="20">
        <f t="shared" ca="1" si="35"/>
        <v>0</v>
      </c>
      <c r="Y250" s="20">
        <f t="shared" ca="1" si="35"/>
        <v>0</v>
      </c>
      <c r="Z250" s="20">
        <f t="shared" ca="1" si="35"/>
        <v>0</v>
      </c>
      <c r="AA250" s="20">
        <f t="shared" ca="1" si="35"/>
        <v>0</v>
      </c>
      <c r="AB250" s="20">
        <f t="shared" ca="1" si="35"/>
        <v>0</v>
      </c>
      <c r="AC250" s="17" t="str">
        <f t="shared" ca="1" si="45"/>
        <v>Ok</v>
      </c>
    </row>
    <row r="251" spans="1:29" x14ac:dyDescent="0.3">
      <c r="A251" s="17"/>
      <c r="B251" s="20">
        <f t="shared" ca="1" si="46"/>
        <v>0</v>
      </c>
      <c r="C251" s="20">
        <f t="shared" ca="1" si="46"/>
        <v>0</v>
      </c>
      <c r="D251" s="20">
        <f t="shared" ca="1" si="46"/>
        <v>0</v>
      </c>
      <c r="E251" s="20">
        <f t="shared" ca="1" si="46"/>
        <v>0</v>
      </c>
      <c r="F251" s="20">
        <f t="shared" ca="1" si="46"/>
        <v>0</v>
      </c>
      <c r="G251" s="20">
        <f t="shared" ca="1" si="46"/>
        <v>0</v>
      </c>
      <c r="H251" s="20">
        <f t="shared" ca="1" si="46"/>
        <v>0</v>
      </c>
      <c r="I251" s="20">
        <f t="shared" ca="1" si="46"/>
        <v>0</v>
      </c>
      <c r="J251" s="26">
        <f t="shared" ca="1" si="46"/>
        <v>0</v>
      </c>
      <c r="K251" s="27">
        <f ca="1">IFERROR(VLOOKUP($A251,FInal_Dealer,MATCH(K$3,'Final Dealer Work'!$B$2:$M$2,0),0),0)</f>
        <v>0</v>
      </c>
      <c r="L251" s="20">
        <f ca="1">IFERROR(VLOOKUP($A251,FInal_Dealer,MATCH(L$3,'Final Dealer Work'!$B$2:$M$2,0),0),0)</f>
        <v>0</v>
      </c>
      <c r="M251" s="20">
        <f ca="1">IFERROR(VLOOKUP($A251,FInal_Dealer,MATCH(M$3,'Final Dealer Work'!$B$2:$M$2,0),0),0)</f>
        <v>0</v>
      </c>
      <c r="N251" s="20">
        <f ca="1">IFERROR(VLOOKUP($A251,FInal_Dealer,MATCH(N$3,'Final Dealer Work'!$B$2:$M$2,0),0),0)</f>
        <v>0</v>
      </c>
      <c r="O251" s="20">
        <f ca="1">IFERROR(VLOOKUP($A251,FInal_Dealer,MATCH(O$3,'Final Dealer Work'!$B$2:$M$2,0),0),0)</f>
        <v>0</v>
      </c>
      <c r="P251" s="20">
        <f ca="1">IFERROR(VLOOKUP($A251,FInal_Dealer,MATCH(P$3,'Final Dealer Work'!$B$2:$M$2,0),0),0)</f>
        <v>0</v>
      </c>
      <c r="Q251" s="20">
        <f ca="1">IFERROR(VLOOKUP($A251,FInal_Dealer,MATCH(Q$3,'Final Dealer Work'!$B$2:$M$2,0),0),0)</f>
        <v>0</v>
      </c>
      <c r="R251" s="20">
        <f ca="1">IFERROR(VLOOKUP($A251,FInal_Dealer,MATCH(R$3,'Final Dealer Work'!$B$2:$M$2,0),0),0)</f>
        <v>0</v>
      </c>
      <c r="S251" s="26">
        <f ca="1">IFERROR(VLOOKUP($A251,FInal_Dealer,MATCH(S$3,'Final Dealer Work'!$B$2:$M$2,0),0),0)</f>
        <v>0</v>
      </c>
      <c r="T251" s="20">
        <f t="shared" ca="1" si="44"/>
        <v>0</v>
      </c>
      <c r="U251" s="20">
        <f t="shared" ca="1" si="35"/>
        <v>0</v>
      </c>
      <c r="V251" s="20">
        <f t="shared" ca="1" si="35"/>
        <v>0</v>
      </c>
      <c r="W251" s="20">
        <f t="shared" ca="1" si="35"/>
        <v>0</v>
      </c>
      <c r="X251" s="20">
        <f t="shared" ca="1" si="35"/>
        <v>0</v>
      </c>
      <c r="Y251" s="20">
        <f t="shared" ca="1" si="35"/>
        <v>0</v>
      </c>
      <c r="Z251" s="20">
        <f t="shared" ca="1" si="35"/>
        <v>0</v>
      </c>
      <c r="AA251" s="20">
        <f t="shared" ca="1" si="35"/>
        <v>0</v>
      </c>
      <c r="AB251" s="20">
        <f t="shared" ca="1" si="35"/>
        <v>0</v>
      </c>
      <c r="AC251" s="17" t="str">
        <f t="shared" ca="1" si="45"/>
        <v>Ok</v>
      </c>
    </row>
    <row r="252" spans="1:29" x14ac:dyDescent="0.3">
      <c r="A252" s="17"/>
      <c r="B252" s="20">
        <f t="shared" ca="1" si="46"/>
        <v>0</v>
      </c>
      <c r="C252" s="20">
        <f t="shared" ca="1" si="46"/>
        <v>0</v>
      </c>
      <c r="D252" s="20">
        <f t="shared" ca="1" si="46"/>
        <v>0</v>
      </c>
      <c r="E252" s="20">
        <f t="shared" ca="1" si="46"/>
        <v>0</v>
      </c>
      <c r="F252" s="20">
        <f t="shared" ca="1" si="46"/>
        <v>0</v>
      </c>
      <c r="G252" s="20">
        <f t="shared" ca="1" si="46"/>
        <v>0</v>
      </c>
      <c r="H252" s="20">
        <f t="shared" ca="1" si="46"/>
        <v>0</v>
      </c>
      <c r="I252" s="20">
        <f t="shared" ca="1" si="46"/>
        <v>0</v>
      </c>
      <c r="J252" s="26">
        <f t="shared" ca="1" si="46"/>
        <v>0</v>
      </c>
      <c r="K252" s="27">
        <f ca="1">IFERROR(VLOOKUP($A252,FInal_Dealer,MATCH(K$3,'Final Dealer Work'!$B$2:$M$2,0),0),0)</f>
        <v>0</v>
      </c>
      <c r="L252" s="20">
        <f ca="1">IFERROR(VLOOKUP($A252,FInal_Dealer,MATCH(L$3,'Final Dealer Work'!$B$2:$M$2,0),0),0)</f>
        <v>0</v>
      </c>
      <c r="M252" s="20">
        <f ca="1">IFERROR(VLOOKUP($A252,FInal_Dealer,MATCH(M$3,'Final Dealer Work'!$B$2:$M$2,0),0),0)</f>
        <v>0</v>
      </c>
      <c r="N252" s="20">
        <f ca="1">IFERROR(VLOOKUP($A252,FInal_Dealer,MATCH(N$3,'Final Dealer Work'!$B$2:$M$2,0),0),0)</f>
        <v>0</v>
      </c>
      <c r="O252" s="20">
        <f ca="1">IFERROR(VLOOKUP($A252,FInal_Dealer,MATCH(O$3,'Final Dealer Work'!$B$2:$M$2,0),0),0)</f>
        <v>0</v>
      </c>
      <c r="P252" s="20">
        <f ca="1">IFERROR(VLOOKUP($A252,FInal_Dealer,MATCH(P$3,'Final Dealer Work'!$B$2:$M$2,0),0),0)</f>
        <v>0</v>
      </c>
      <c r="Q252" s="20">
        <f ca="1">IFERROR(VLOOKUP($A252,FInal_Dealer,MATCH(Q$3,'Final Dealer Work'!$B$2:$M$2,0),0),0)</f>
        <v>0</v>
      </c>
      <c r="R252" s="20">
        <f ca="1">IFERROR(VLOOKUP($A252,FInal_Dealer,MATCH(R$3,'Final Dealer Work'!$B$2:$M$2,0),0),0)</f>
        <v>0</v>
      </c>
      <c r="S252" s="26">
        <f ca="1">IFERROR(VLOOKUP($A252,FInal_Dealer,MATCH(S$3,'Final Dealer Work'!$B$2:$M$2,0),0),0)</f>
        <v>0</v>
      </c>
      <c r="T252" s="20">
        <f t="shared" ca="1" si="44"/>
        <v>0</v>
      </c>
      <c r="U252" s="20">
        <f t="shared" ca="1" si="35"/>
        <v>0</v>
      </c>
      <c r="V252" s="20">
        <f t="shared" ca="1" si="35"/>
        <v>0</v>
      </c>
      <c r="W252" s="20">
        <f t="shared" ca="1" si="35"/>
        <v>0</v>
      </c>
      <c r="X252" s="20">
        <f t="shared" ca="1" si="35"/>
        <v>0</v>
      </c>
      <c r="Y252" s="20">
        <f t="shared" ca="1" si="35"/>
        <v>0</v>
      </c>
      <c r="Z252" s="20">
        <f t="shared" ca="1" si="35"/>
        <v>0</v>
      </c>
      <c r="AA252" s="20">
        <f t="shared" ca="1" si="35"/>
        <v>0</v>
      </c>
      <c r="AB252" s="20">
        <f t="shared" ca="1" si="35"/>
        <v>0</v>
      </c>
      <c r="AC252" s="17" t="str">
        <f t="shared" ca="1" si="45"/>
        <v>Ok</v>
      </c>
    </row>
    <row r="253" spans="1:29" x14ac:dyDescent="0.3">
      <c r="A253" s="17"/>
      <c r="B253" s="20">
        <f t="shared" ca="1" si="46"/>
        <v>0</v>
      </c>
      <c r="C253" s="20">
        <f t="shared" ca="1" si="46"/>
        <v>0</v>
      </c>
      <c r="D253" s="20">
        <f t="shared" ca="1" si="46"/>
        <v>0</v>
      </c>
      <c r="E253" s="20">
        <f t="shared" ca="1" si="46"/>
        <v>0</v>
      </c>
      <c r="F253" s="20">
        <f t="shared" ca="1" si="46"/>
        <v>0</v>
      </c>
      <c r="G253" s="20">
        <f t="shared" ca="1" si="46"/>
        <v>0</v>
      </c>
      <c r="H253" s="20">
        <f t="shared" ca="1" si="46"/>
        <v>0</v>
      </c>
      <c r="I253" s="20">
        <f t="shared" ca="1" si="46"/>
        <v>0</v>
      </c>
      <c r="J253" s="26">
        <f t="shared" ca="1" si="46"/>
        <v>0</v>
      </c>
      <c r="K253" s="27">
        <f ca="1">IFERROR(VLOOKUP($A253,FInal_Dealer,MATCH(K$3,'Final Dealer Work'!$B$2:$M$2,0),0),0)</f>
        <v>0</v>
      </c>
      <c r="L253" s="20">
        <f ca="1">IFERROR(VLOOKUP($A253,FInal_Dealer,MATCH(L$3,'Final Dealer Work'!$B$2:$M$2,0),0),0)</f>
        <v>0</v>
      </c>
      <c r="M253" s="20">
        <f ca="1">IFERROR(VLOOKUP($A253,FInal_Dealer,MATCH(M$3,'Final Dealer Work'!$B$2:$M$2,0),0),0)</f>
        <v>0</v>
      </c>
      <c r="N253" s="20">
        <f ca="1">IFERROR(VLOOKUP($A253,FInal_Dealer,MATCH(N$3,'Final Dealer Work'!$B$2:$M$2,0),0),0)</f>
        <v>0</v>
      </c>
      <c r="O253" s="20">
        <f ca="1">IFERROR(VLOOKUP($A253,FInal_Dealer,MATCH(O$3,'Final Dealer Work'!$B$2:$M$2,0),0),0)</f>
        <v>0</v>
      </c>
      <c r="P253" s="20">
        <f ca="1">IFERROR(VLOOKUP($A253,FInal_Dealer,MATCH(P$3,'Final Dealer Work'!$B$2:$M$2,0),0),0)</f>
        <v>0</v>
      </c>
      <c r="Q253" s="20">
        <f ca="1">IFERROR(VLOOKUP($A253,FInal_Dealer,MATCH(Q$3,'Final Dealer Work'!$B$2:$M$2,0),0),0)</f>
        <v>0</v>
      </c>
      <c r="R253" s="20">
        <f ca="1">IFERROR(VLOOKUP($A253,FInal_Dealer,MATCH(R$3,'Final Dealer Work'!$B$2:$M$2,0),0),0)</f>
        <v>0</v>
      </c>
      <c r="S253" s="26">
        <f ca="1">IFERROR(VLOOKUP($A253,FInal_Dealer,MATCH(S$3,'Final Dealer Work'!$B$2:$M$2,0),0),0)</f>
        <v>0</v>
      </c>
      <c r="T253" s="20">
        <f t="shared" ca="1" si="44"/>
        <v>0</v>
      </c>
      <c r="U253" s="20">
        <f t="shared" ca="1" si="35"/>
        <v>0</v>
      </c>
      <c r="V253" s="20">
        <f t="shared" ca="1" si="35"/>
        <v>0</v>
      </c>
      <c r="W253" s="20">
        <f t="shared" ca="1" si="35"/>
        <v>0</v>
      </c>
      <c r="X253" s="20">
        <f t="shared" ca="1" si="35"/>
        <v>0</v>
      </c>
      <c r="Y253" s="20">
        <f t="shared" ca="1" si="35"/>
        <v>0</v>
      </c>
      <c r="Z253" s="20">
        <f t="shared" ca="1" si="35"/>
        <v>0</v>
      </c>
      <c r="AA253" s="20">
        <f t="shared" ca="1" si="35"/>
        <v>0</v>
      </c>
      <c r="AB253" s="20">
        <f t="shared" ca="1" si="35"/>
        <v>0</v>
      </c>
      <c r="AC253" s="17" t="str">
        <f t="shared" ca="1" si="45"/>
        <v>Ok</v>
      </c>
    </row>
    <row r="254" spans="1:29" x14ac:dyDescent="0.3">
      <c r="A254" s="17"/>
      <c r="B254" s="20">
        <f t="shared" ca="1" si="46"/>
        <v>0</v>
      </c>
      <c r="C254" s="20">
        <f t="shared" ca="1" si="46"/>
        <v>0</v>
      </c>
      <c r="D254" s="20">
        <f t="shared" ca="1" si="46"/>
        <v>0</v>
      </c>
      <c r="E254" s="20">
        <f t="shared" ca="1" si="46"/>
        <v>0</v>
      </c>
      <c r="F254" s="20">
        <f t="shared" ca="1" si="46"/>
        <v>0</v>
      </c>
      <c r="G254" s="20">
        <f t="shared" ca="1" si="46"/>
        <v>0</v>
      </c>
      <c r="H254" s="20">
        <f t="shared" ca="1" si="46"/>
        <v>0</v>
      </c>
      <c r="I254" s="20">
        <f t="shared" ca="1" si="46"/>
        <v>0</v>
      </c>
      <c r="J254" s="26">
        <f t="shared" ca="1" si="46"/>
        <v>0</v>
      </c>
      <c r="K254" s="27">
        <f ca="1">IFERROR(VLOOKUP($A254,FInal_Dealer,MATCH(K$3,'Final Dealer Work'!$B$2:$M$2,0),0),0)</f>
        <v>0</v>
      </c>
      <c r="L254" s="20">
        <f ca="1">IFERROR(VLOOKUP($A254,FInal_Dealer,MATCH(L$3,'Final Dealer Work'!$B$2:$M$2,0),0),0)</f>
        <v>0</v>
      </c>
      <c r="M254" s="20">
        <f ca="1">IFERROR(VLOOKUP($A254,FInal_Dealer,MATCH(M$3,'Final Dealer Work'!$B$2:$M$2,0),0),0)</f>
        <v>0</v>
      </c>
      <c r="N254" s="20">
        <f ca="1">IFERROR(VLOOKUP($A254,FInal_Dealer,MATCH(N$3,'Final Dealer Work'!$B$2:$M$2,0),0),0)</f>
        <v>0</v>
      </c>
      <c r="O254" s="20">
        <f ca="1">IFERROR(VLOOKUP($A254,FInal_Dealer,MATCH(O$3,'Final Dealer Work'!$B$2:$M$2,0),0),0)</f>
        <v>0</v>
      </c>
      <c r="P254" s="20">
        <f ca="1">IFERROR(VLOOKUP($A254,FInal_Dealer,MATCH(P$3,'Final Dealer Work'!$B$2:$M$2,0),0),0)</f>
        <v>0</v>
      </c>
      <c r="Q254" s="20">
        <f ca="1">IFERROR(VLOOKUP($A254,FInal_Dealer,MATCH(Q$3,'Final Dealer Work'!$B$2:$M$2,0),0),0)</f>
        <v>0</v>
      </c>
      <c r="R254" s="20">
        <f ca="1">IFERROR(VLOOKUP($A254,FInal_Dealer,MATCH(R$3,'Final Dealer Work'!$B$2:$M$2,0),0),0)</f>
        <v>0</v>
      </c>
      <c r="S254" s="26">
        <f ca="1">IFERROR(VLOOKUP($A254,FInal_Dealer,MATCH(S$3,'Final Dealer Work'!$B$2:$M$2,0),0),0)</f>
        <v>0</v>
      </c>
      <c r="T254" s="20">
        <f t="shared" ca="1" si="44"/>
        <v>0</v>
      </c>
      <c r="U254" s="20">
        <f t="shared" ca="1" si="44"/>
        <v>0</v>
      </c>
      <c r="V254" s="20">
        <f t="shared" ca="1" si="44"/>
        <v>0</v>
      </c>
      <c r="W254" s="20">
        <f t="shared" ca="1" si="44"/>
        <v>0</v>
      </c>
      <c r="X254" s="20">
        <f t="shared" ca="1" si="44"/>
        <v>0</v>
      </c>
      <c r="Y254" s="20">
        <f t="shared" ca="1" si="44"/>
        <v>0</v>
      </c>
      <c r="Z254" s="20">
        <f t="shared" ca="1" si="44"/>
        <v>0</v>
      </c>
      <c r="AA254" s="20">
        <f t="shared" ca="1" si="44"/>
        <v>0</v>
      </c>
      <c r="AB254" s="20">
        <f t="shared" ca="1" si="44"/>
        <v>0</v>
      </c>
      <c r="AC254" s="17" t="str">
        <f t="shared" ca="1" si="45"/>
        <v>Ok</v>
      </c>
    </row>
    <row r="255" spans="1:29" x14ac:dyDescent="0.3">
      <c r="A255" s="17"/>
      <c r="B255" s="20">
        <f t="shared" ca="1" si="46"/>
        <v>0</v>
      </c>
      <c r="C255" s="20">
        <f t="shared" ca="1" si="46"/>
        <v>0</v>
      </c>
      <c r="D255" s="20">
        <f t="shared" ca="1" si="46"/>
        <v>0</v>
      </c>
      <c r="E255" s="20">
        <f t="shared" ca="1" si="46"/>
        <v>0</v>
      </c>
      <c r="F255" s="20">
        <f t="shared" ca="1" si="46"/>
        <v>0</v>
      </c>
      <c r="G255" s="20">
        <f t="shared" ca="1" si="46"/>
        <v>0</v>
      </c>
      <c r="H255" s="20">
        <f t="shared" ca="1" si="46"/>
        <v>0</v>
      </c>
      <c r="I255" s="20">
        <f t="shared" ca="1" si="46"/>
        <v>0</v>
      </c>
      <c r="J255" s="26">
        <f t="shared" ca="1" si="46"/>
        <v>0</v>
      </c>
      <c r="K255" s="27">
        <f ca="1">IFERROR(VLOOKUP($A255,FInal_Dealer,MATCH(K$3,'Final Dealer Work'!$B$2:$M$2,0),0),0)</f>
        <v>0</v>
      </c>
      <c r="L255" s="20">
        <f ca="1">IFERROR(VLOOKUP($A255,FInal_Dealer,MATCH(L$3,'Final Dealer Work'!$B$2:$M$2,0),0),0)</f>
        <v>0</v>
      </c>
      <c r="M255" s="20">
        <f ca="1">IFERROR(VLOOKUP($A255,FInal_Dealer,MATCH(M$3,'Final Dealer Work'!$B$2:$M$2,0),0),0)</f>
        <v>0</v>
      </c>
      <c r="N255" s="20">
        <f ca="1">IFERROR(VLOOKUP($A255,FInal_Dealer,MATCH(N$3,'Final Dealer Work'!$B$2:$M$2,0),0),0)</f>
        <v>0</v>
      </c>
      <c r="O255" s="20">
        <f ca="1">IFERROR(VLOOKUP($A255,FInal_Dealer,MATCH(O$3,'Final Dealer Work'!$B$2:$M$2,0),0),0)</f>
        <v>0</v>
      </c>
      <c r="P255" s="20">
        <f ca="1">IFERROR(VLOOKUP($A255,FInal_Dealer,MATCH(P$3,'Final Dealer Work'!$B$2:$M$2,0),0),0)</f>
        <v>0</v>
      </c>
      <c r="Q255" s="20">
        <f ca="1">IFERROR(VLOOKUP($A255,FInal_Dealer,MATCH(Q$3,'Final Dealer Work'!$B$2:$M$2,0),0),0)</f>
        <v>0</v>
      </c>
      <c r="R255" s="20">
        <f ca="1">IFERROR(VLOOKUP($A255,FInal_Dealer,MATCH(R$3,'Final Dealer Work'!$B$2:$M$2,0),0),0)</f>
        <v>0</v>
      </c>
      <c r="S255" s="26">
        <f ca="1">IFERROR(VLOOKUP($A255,FInal_Dealer,MATCH(S$3,'Final Dealer Work'!$B$2:$M$2,0),0),0)</f>
        <v>0</v>
      </c>
      <c r="T255" s="20">
        <f t="shared" ref="T255:AB283" ca="1" si="47">B255-K255</f>
        <v>0</v>
      </c>
      <c r="U255" s="20">
        <f t="shared" ca="1" si="47"/>
        <v>0</v>
      </c>
      <c r="V255" s="20">
        <f t="shared" ca="1" si="47"/>
        <v>0</v>
      </c>
      <c r="W255" s="20">
        <f t="shared" ca="1" si="47"/>
        <v>0</v>
      </c>
      <c r="X255" s="20">
        <f t="shared" ca="1" si="47"/>
        <v>0</v>
      </c>
      <c r="Y255" s="20">
        <f t="shared" ca="1" si="47"/>
        <v>0</v>
      </c>
      <c r="Z255" s="20">
        <f t="shared" ca="1" si="47"/>
        <v>0</v>
      </c>
      <c r="AA255" s="20">
        <f t="shared" ca="1" si="47"/>
        <v>0</v>
      </c>
      <c r="AB255" s="20">
        <f t="shared" ca="1" si="47"/>
        <v>0</v>
      </c>
      <c r="AC255" s="17" t="str">
        <f t="shared" ca="1" si="45"/>
        <v>Ok</v>
      </c>
    </row>
    <row r="256" spans="1:29" x14ac:dyDescent="0.3">
      <c r="A256" s="17"/>
      <c r="B256" s="20">
        <f t="shared" ca="1" si="46"/>
        <v>0</v>
      </c>
      <c r="C256" s="20">
        <f t="shared" ca="1" si="46"/>
        <v>0</v>
      </c>
      <c r="D256" s="20">
        <f t="shared" ca="1" si="46"/>
        <v>0</v>
      </c>
      <c r="E256" s="20">
        <f t="shared" ca="1" si="46"/>
        <v>0</v>
      </c>
      <c r="F256" s="20">
        <f t="shared" ca="1" si="46"/>
        <v>0</v>
      </c>
      <c r="G256" s="20">
        <f t="shared" ca="1" si="46"/>
        <v>0</v>
      </c>
      <c r="H256" s="20">
        <f t="shared" ca="1" si="46"/>
        <v>0</v>
      </c>
      <c r="I256" s="20">
        <f t="shared" ca="1" si="46"/>
        <v>0</v>
      </c>
      <c r="J256" s="26">
        <f t="shared" ca="1" si="46"/>
        <v>0</v>
      </c>
      <c r="K256" s="27">
        <f ca="1">IFERROR(VLOOKUP($A256,FInal_Dealer,MATCH(K$3,'Final Dealer Work'!$B$2:$M$2,0),0),0)</f>
        <v>0</v>
      </c>
      <c r="L256" s="20">
        <f ca="1">IFERROR(VLOOKUP($A256,FInal_Dealer,MATCH(L$3,'Final Dealer Work'!$B$2:$M$2,0),0),0)</f>
        <v>0</v>
      </c>
      <c r="M256" s="20">
        <f ca="1">IFERROR(VLOOKUP($A256,FInal_Dealer,MATCH(M$3,'Final Dealer Work'!$B$2:$M$2,0),0),0)</f>
        <v>0</v>
      </c>
      <c r="N256" s="20">
        <f ca="1">IFERROR(VLOOKUP($A256,FInal_Dealer,MATCH(N$3,'Final Dealer Work'!$B$2:$M$2,0),0),0)</f>
        <v>0</v>
      </c>
      <c r="O256" s="20">
        <f ca="1">IFERROR(VLOOKUP($A256,FInal_Dealer,MATCH(O$3,'Final Dealer Work'!$B$2:$M$2,0),0),0)</f>
        <v>0</v>
      </c>
      <c r="P256" s="20">
        <f ca="1">IFERROR(VLOOKUP($A256,FInal_Dealer,MATCH(P$3,'Final Dealer Work'!$B$2:$M$2,0),0),0)</f>
        <v>0</v>
      </c>
      <c r="Q256" s="20">
        <f ca="1">IFERROR(VLOOKUP($A256,FInal_Dealer,MATCH(Q$3,'Final Dealer Work'!$B$2:$M$2,0),0),0)</f>
        <v>0</v>
      </c>
      <c r="R256" s="20">
        <f ca="1">IFERROR(VLOOKUP($A256,FInal_Dealer,MATCH(R$3,'Final Dealer Work'!$B$2:$M$2,0),0),0)</f>
        <v>0</v>
      </c>
      <c r="S256" s="26">
        <f ca="1">IFERROR(VLOOKUP($A256,FInal_Dealer,MATCH(S$3,'Final Dealer Work'!$B$2:$M$2,0),0),0)</f>
        <v>0</v>
      </c>
      <c r="T256" s="20">
        <f t="shared" ca="1" si="47"/>
        <v>0</v>
      </c>
      <c r="U256" s="20">
        <f t="shared" ca="1" si="47"/>
        <v>0</v>
      </c>
      <c r="V256" s="20">
        <f t="shared" ca="1" si="47"/>
        <v>0</v>
      </c>
      <c r="W256" s="20">
        <f t="shared" ca="1" si="47"/>
        <v>0</v>
      </c>
      <c r="X256" s="20">
        <f t="shared" ca="1" si="47"/>
        <v>0</v>
      </c>
      <c r="Y256" s="20">
        <f t="shared" ca="1" si="47"/>
        <v>0</v>
      </c>
      <c r="Z256" s="20">
        <f t="shared" ca="1" si="47"/>
        <v>0</v>
      </c>
      <c r="AA256" s="20">
        <f t="shared" ca="1" si="47"/>
        <v>0</v>
      </c>
      <c r="AB256" s="20">
        <f t="shared" ca="1" si="47"/>
        <v>0</v>
      </c>
      <c r="AC256" s="17" t="str">
        <f t="shared" ca="1" si="45"/>
        <v>Ok</v>
      </c>
    </row>
    <row r="257" spans="1:29" x14ac:dyDescent="0.3">
      <c r="A257" s="17"/>
      <c r="B257" s="20">
        <f t="shared" ca="1" si="46"/>
        <v>0</v>
      </c>
      <c r="C257" s="20">
        <f t="shared" ca="1" si="46"/>
        <v>0</v>
      </c>
      <c r="D257" s="20">
        <f t="shared" ca="1" si="46"/>
        <v>0</v>
      </c>
      <c r="E257" s="20">
        <f t="shared" ca="1" si="46"/>
        <v>0</v>
      </c>
      <c r="F257" s="20">
        <f t="shared" ca="1" si="46"/>
        <v>0</v>
      </c>
      <c r="G257" s="20">
        <f t="shared" ca="1" si="46"/>
        <v>0</v>
      </c>
      <c r="H257" s="20">
        <f t="shared" ca="1" si="46"/>
        <v>0</v>
      </c>
      <c r="I257" s="20">
        <f t="shared" ca="1" si="46"/>
        <v>0</v>
      </c>
      <c r="J257" s="26">
        <f t="shared" ca="1" si="46"/>
        <v>0</v>
      </c>
      <c r="K257" s="27">
        <f ca="1">IFERROR(VLOOKUP($A257,FInal_Dealer,MATCH(K$3,'Final Dealer Work'!$B$2:$M$2,0),0),0)</f>
        <v>0</v>
      </c>
      <c r="L257" s="20">
        <f ca="1">IFERROR(VLOOKUP($A257,FInal_Dealer,MATCH(L$3,'Final Dealer Work'!$B$2:$M$2,0),0),0)</f>
        <v>0</v>
      </c>
      <c r="M257" s="20">
        <f ca="1">IFERROR(VLOOKUP($A257,FInal_Dealer,MATCH(M$3,'Final Dealer Work'!$B$2:$M$2,0),0),0)</f>
        <v>0</v>
      </c>
      <c r="N257" s="20">
        <f ca="1">IFERROR(VLOOKUP($A257,FInal_Dealer,MATCH(N$3,'Final Dealer Work'!$B$2:$M$2,0),0),0)</f>
        <v>0</v>
      </c>
      <c r="O257" s="20">
        <f ca="1">IFERROR(VLOOKUP($A257,FInal_Dealer,MATCH(O$3,'Final Dealer Work'!$B$2:$M$2,0),0),0)</f>
        <v>0</v>
      </c>
      <c r="P257" s="20">
        <f ca="1">IFERROR(VLOOKUP($A257,FInal_Dealer,MATCH(P$3,'Final Dealer Work'!$B$2:$M$2,0),0),0)</f>
        <v>0</v>
      </c>
      <c r="Q257" s="20">
        <f ca="1">IFERROR(VLOOKUP($A257,FInal_Dealer,MATCH(Q$3,'Final Dealer Work'!$B$2:$M$2,0),0),0)</f>
        <v>0</v>
      </c>
      <c r="R257" s="20">
        <f ca="1">IFERROR(VLOOKUP($A257,FInal_Dealer,MATCH(R$3,'Final Dealer Work'!$B$2:$M$2,0),0),0)</f>
        <v>0</v>
      </c>
      <c r="S257" s="26">
        <f ca="1">IFERROR(VLOOKUP($A257,FInal_Dealer,MATCH(S$3,'Final Dealer Work'!$B$2:$M$2,0),0),0)</f>
        <v>0</v>
      </c>
      <c r="T257" s="20">
        <f t="shared" ca="1" si="47"/>
        <v>0</v>
      </c>
      <c r="U257" s="20">
        <f t="shared" ca="1" si="47"/>
        <v>0</v>
      </c>
      <c r="V257" s="20">
        <f t="shared" ca="1" si="47"/>
        <v>0</v>
      </c>
      <c r="W257" s="20">
        <f t="shared" ca="1" si="47"/>
        <v>0</v>
      </c>
      <c r="X257" s="20">
        <f t="shared" ca="1" si="47"/>
        <v>0</v>
      </c>
      <c r="Y257" s="20">
        <f t="shared" ca="1" si="47"/>
        <v>0</v>
      </c>
      <c r="Z257" s="20">
        <f t="shared" ca="1" si="47"/>
        <v>0</v>
      </c>
      <c r="AA257" s="20">
        <f t="shared" ca="1" si="47"/>
        <v>0</v>
      </c>
      <c r="AB257" s="20">
        <f t="shared" ca="1" si="47"/>
        <v>0</v>
      </c>
      <c r="AC257" s="17" t="str">
        <f t="shared" ca="1" si="45"/>
        <v>Ok</v>
      </c>
    </row>
    <row r="258" spans="1:29" x14ac:dyDescent="0.3">
      <c r="A258" s="17"/>
      <c r="B258" s="20">
        <f t="shared" ca="1" si="46"/>
        <v>0</v>
      </c>
      <c r="C258" s="20">
        <f t="shared" ca="1" si="46"/>
        <v>0</v>
      </c>
      <c r="D258" s="20">
        <f t="shared" ca="1" si="46"/>
        <v>0</v>
      </c>
      <c r="E258" s="20">
        <f t="shared" ca="1" si="46"/>
        <v>0</v>
      </c>
      <c r="F258" s="20">
        <f t="shared" ca="1" si="46"/>
        <v>0</v>
      </c>
      <c r="G258" s="20">
        <f t="shared" ca="1" si="46"/>
        <v>0</v>
      </c>
      <c r="H258" s="20">
        <f t="shared" ca="1" si="46"/>
        <v>0</v>
      </c>
      <c r="I258" s="20">
        <f t="shared" ca="1" si="46"/>
        <v>0</v>
      </c>
      <c r="J258" s="26">
        <f t="shared" ca="1" si="46"/>
        <v>0</v>
      </c>
      <c r="K258" s="27">
        <f ca="1">IFERROR(VLOOKUP($A258,FInal_Dealer,MATCH(K$3,'Final Dealer Work'!$B$2:$M$2,0),0),0)</f>
        <v>0</v>
      </c>
      <c r="L258" s="20">
        <f ca="1">IFERROR(VLOOKUP($A258,FInal_Dealer,MATCH(L$3,'Final Dealer Work'!$B$2:$M$2,0),0),0)</f>
        <v>0</v>
      </c>
      <c r="M258" s="20">
        <f ca="1">IFERROR(VLOOKUP($A258,FInal_Dealer,MATCH(M$3,'Final Dealer Work'!$B$2:$M$2,0),0),0)</f>
        <v>0</v>
      </c>
      <c r="N258" s="20">
        <f ca="1">IFERROR(VLOOKUP($A258,FInal_Dealer,MATCH(N$3,'Final Dealer Work'!$B$2:$M$2,0),0),0)</f>
        <v>0</v>
      </c>
      <c r="O258" s="20">
        <f ca="1">IFERROR(VLOOKUP($A258,FInal_Dealer,MATCH(O$3,'Final Dealer Work'!$B$2:$M$2,0),0),0)</f>
        <v>0</v>
      </c>
      <c r="P258" s="20">
        <f ca="1">IFERROR(VLOOKUP($A258,FInal_Dealer,MATCH(P$3,'Final Dealer Work'!$B$2:$M$2,0),0),0)</f>
        <v>0</v>
      </c>
      <c r="Q258" s="20">
        <f ca="1">IFERROR(VLOOKUP($A258,FInal_Dealer,MATCH(Q$3,'Final Dealer Work'!$B$2:$M$2,0),0),0)</f>
        <v>0</v>
      </c>
      <c r="R258" s="20">
        <f ca="1">IFERROR(VLOOKUP($A258,FInal_Dealer,MATCH(R$3,'Final Dealer Work'!$B$2:$M$2,0),0),0)</f>
        <v>0</v>
      </c>
      <c r="S258" s="26">
        <f ca="1">IFERROR(VLOOKUP($A258,FInal_Dealer,MATCH(S$3,'Final Dealer Work'!$B$2:$M$2,0),0),0)</f>
        <v>0</v>
      </c>
      <c r="T258" s="20">
        <f t="shared" ca="1" si="47"/>
        <v>0</v>
      </c>
      <c r="U258" s="20">
        <f t="shared" ca="1" si="47"/>
        <v>0</v>
      </c>
      <c r="V258" s="20">
        <f t="shared" ca="1" si="47"/>
        <v>0</v>
      </c>
      <c r="W258" s="20">
        <f t="shared" ca="1" si="47"/>
        <v>0</v>
      </c>
      <c r="X258" s="20">
        <f t="shared" ca="1" si="47"/>
        <v>0</v>
      </c>
      <c r="Y258" s="20">
        <f t="shared" ca="1" si="47"/>
        <v>0</v>
      </c>
      <c r="Z258" s="20">
        <f t="shared" ca="1" si="47"/>
        <v>0</v>
      </c>
      <c r="AA258" s="20">
        <f t="shared" ca="1" si="47"/>
        <v>0</v>
      </c>
      <c r="AB258" s="20">
        <f t="shared" ca="1" si="47"/>
        <v>0</v>
      </c>
      <c r="AC258" s="17" t="str">
        <f t="shared" ca="1" si="45"/>
        <v>Ok</v>
      </c>
    </row>
    <row r="259" spans="1:29" x14ac:dyDescent="0.3">
      <c r="A259" s="17"/>
      <c r="B259" s="20">
        <f t="shared" ca="1" si="46"/>
        <v>0</v>
      </c>
      <c r="C259" s="20">
        <f t="shared" ca="1" si="46"/>
        <v>0</v>
      </c>
      <c r="D259" s="20">
        <f t="shared" ca="1" si="46"/>
        <v>0</v>
      </c>
      <c r="E259" s="20">
        <f t="shared" ca="1" si="46"/>
        <v>0</v>
      </c>
      <c r="F259" s="20">
        <f t="shared" ca="1" si="46"/>
        <v>0</v>
      </c>
      <c r="G259" s="20">
        <f t="shared" ca="1" si="46"/>
        <v>0</v>
      </c>
      <c r="H259" s="20">
        <f t="shared" ca="1" si="46"/>
        <v>0</v>
      </c>
      <c r="I259" s="20">
        <f t="shared" ca="1" si="46"/>
        <v>0</v>
      </c>
      <c r="J259" s="26">
        <f t="shared" ca="1" si="46"/>
        <v>0</v>
      </c>
      <c r="K259" s="27">
        <f ca="1">IFERROR(VLOOKUP($A259,FInal_Dealer,MATCH(K$3,'Final Dealer Work'!$B$2:$M$2,0),0),0)</f>
        <v>0</v>
      </c>
      <c r="L259" s="20">
        <f ca="1">IFERROR(VLOOKUP($A259,FInal_Dealer,MATCH(L$3,'Final Dealer Work'!$B$2:$M$2,0),0),0)</f>
        <v>0</v>
      </c>
      <c r="M259" s="20">
        <f ca="1">IFERROR(VLOOKUP($A259,FInal_Dealer,MATCH(M$3,'Final Dealer Work'!$B$2:$M$2,0),0),0)</f>
        <v>0</v>
      </c>
      <c r="N259" s="20">
        <f ca="1">IFERROR(VLOOKUP($A259,FInal_Dealer,MATCH(N$3,'Final Dealer Work'!$B$2:$M$2,0),0),0)</f>
        <v>0</v>
      </c>
      <c r="O259" s="20">
        <f ca="1">IFERROR(VLOOKUP($A259,FInal_Dealer,MATCH(O$3,'Final Dealer Work'!$B$2:$M$2,0),0),0)</f>
        <v>0</v>
      </c>
      <c r="P259" s="20">
        <f ca="1">IFERROR(VLOOKUP($A259,FInal_Dealer,MATCH(P$3,'Final Dealer Work'!$B$2:$M$2,0),0),0)</f>
        <v>0</v>
      </c>
      <c r="Q259" s="20">
        <f ca="1">IFERROR(VLOOKUP($A259,FInal_Dealer,MATCH(Q$3,'Final Dealer Work'!$B$2:$M$2,0),0),0)</f>
        <v>0</v>
      </c>
      <c r="R259" s="20">
        <f ca="1">IFERROR(VLOOKUP($A259,FInal_Dealer,MATCH(R$3,'Final Dealer Work'!$B$2:$M$2,0),0),0)</f>
        <v>0</v>
      </c>
      <c r="S259" s="26">
        <f ca="1">IFERROR(VLOOKUP($A259,FInal_Dealer,MATCH(S$3,'Final Dealer Work'!$B$2:$M$2,0),0),0)</f>
        <v>0</v>
      </c>
      <c r="T259" s="20">
        <f t="shared" ca="1" si="47"/>
        <v>0</v>
      </c>
      <c r="U259" s="20">
        <f t="shared" ca="1" si="47"/>
        <v>0</v>
      </c>
      <c r="V259" s="20">
        <f t="shared" ca="1" si="47"/>
        <v>0</v>
      </c>
      <c r="W259" s="20">
        <f t="shared" ca="1" si="47"/>
        <v>0</v>
      </c>
      <c r="X259" s="20">
        <f t="shared" ca="1" si="47"/>
        <v>0</v>
      </c>
      <c r="Y259" s="20">
        <f t="shared" ca="1" si="47"/>
        <v>0</v>
      </c>
      <c r="Z259" s="20">
        <f t="shared" ca="1" si="47"/>
        <v>0</v>
      </c>
      <c r="AA259" s="20">
        <f t="shared" ca="1" si="47"/>
        <v>0</v>
      </c>
      <c r="AB259" s="20">
        <f t="shared" ca="1" si="47"/>
        <v>0</v>
      </c>
      <c r="AC259" s="17" t="str">
        <f t="shared" ca="1" si="45"/>
        <v>Ok</v>
      </c>
    </row>
    <row r="260" spans="1:29" x14ac:dyDescent="0.3">
      <c r="A260" s="17"/>
      <c r="B260" s="20">
        <f t="shared" ca="1" si="46"/>
        <v>0</v>
      </c>
      <c r="C260" s="20">
        <f t="shared" ca="1" si="46"/>
        <v>0</v>
      </c>
      <c r="D260" s="20">
        <f t="shared" ca="1" si="46"/>
        <v>0</v>
      </c>
      <c r="E260" s="20">
        <f t="shared" ca="1" si="46"/>
        <v>0</v>
      </c>
      <c r="F260" s="20">
        <f t="shared" ca="1" si="46"/>
        <v>0</v>
      </c>
      <c r="G260" s="20">
        <f t="shared" ca="1" si="46"/>
        <v>0</v>
      </c>
      <c r="H260" s="20">
        <f t="shared" ca="1" si="46"/>
        <v>0</v>
      </c>
      <c r="I260" s="20">
        <f t="shared" ca="1" si="46"/>
        <v>0</v>
      </c>
      <c r="J260" s="26">
        <f t="shared" ca="1" si="46"/>
        <v>0</v>
      </c>
      <c r="K260" s="27">
        <f ca="1">IFERROR(VLOOKUP($A260,FInal_Dealer,MATCH(K$3,'Final Dealer Work'!$B$2:$M$2,0),0),0)</f>
        <v>0</v>
      </c>
      <c r="L260" s="20">
        <f ca="1">IFERROR(VLOOKUP($A260,FInal_Dealer,MATCH(L$3,'Final Dealer Work'!$B$2:$M$2,0),0),0)</f>
        <v>0</v>
      </c>
      <c r="M260" s="20">
        <f ca="1">IFERROR(VLOOKUP($A260,FInal_Dealer,MATCH(M$3,'Final Dealer Work'!$B$2:$M$2,0),0),0)</f>
        <v>0</v>
      </c>
      <c r="N260" s="20">
        <f ca="1">IFERROR(VLOOKUP($A260,FInal_Dealer,MATCH(N$3,'Final Dealer Work'!$B$2:$M$2,0),0),0)</f>
        <v>0</v>
      </c>
      <c r="O260" s="20">
        <f ca="1">IFERROR(VLOOKUP($A260,FInal_Dealer,MATCH(O$3,'Final Dealer Work'!$B$2:$M$2,0),0),0)</f>
        <v>0</v>
      </c>
      <c r="P260" s="20">
        <f ca="1">IFERROR(VLOOKUP($A260,FInal_Dealer,MATCH(P$3,'Final Dealer Work'!$B$2:$M$2,0),0),0)</f>
        <v>0</v>
      </c>
      <c r="Q260" s="20">
        <f ca="1">IFERROR(VLOOKUP($A260,FInal_Dealer,MATCH(Q$3,'Final Dealer Work'!$B$2:$M$2,0),0),0)</f>
        <v>0</v>
      </c>
      <c r="R260" s="20">
        <f ca="1">IFERROR(VLOOKUP($A260,FInal_Dealer,MATCH(R$3,'Final Dealer Work'!$B$2:$M$2,0),0),0)</f>
        <v>0</v>
      </c>
      <c r="S260" s="26">
        <f ca="1">IFERROR(VLOOKUP($A260,FInal_Dealer,MATCH(S$3,'Final Dealer Work'!$B$2:$M$2,0),0),0)</f>
        <v>0</v>
      </c>
      <c r="T260" s="20">
        <f t="shared" ca="1" si="47"/>
        <v>0</v>
      </c>
      <c r="U260" s="20">
        <f t="shared" ca="1" si="47"/>
        <v>0</v>
      </c>
      <c r="V260" s="20">
        <f t="shared" ca="1" si="47"/>
        <v>0</v>
      </c>
      <c r="W260" s="20">
        <f t="shared" ca="1" si="47"/>
        <v>0</v>
      </c>
      <c r="X260" s="20">
        <f t="shared" ca="1" si="47"/>
        <v>0</v>
      </c>
      <c r="Y260" s="20">
        <f t="shared" ca="1" si="47"/>
        <v>0</v>
      </c>
      <c r="Z260" s="20">
        <f t="shared" ca="1" si="47"/>
        <v>0</v>
      </c>
      <c r="AA260" s="20">
        <f t="shared" ca="1" si="47"/>
        <v>0</v>
      </c>
      <c r="AB260" s="20">
        <f t="shared" ca="1" si="47"/>
        <v>0</v>
      </c>
      <c r="AC260" s="17" t="str">
        <f t="shared" ca="1" si="45"/>
        <v>Ok</v>
      </c>
    </row>
    <row r="261" spans="1:29" x14ac:dyDescent="0.3">
      <c r="A261" s="17"/>
      <c r="B261" s="20">
        <f t="shared" ca="1" si="46"/>
        <v>0</v>
      </c>
      <c r="C261" s="20">
        <f t="shared" ca="1" si="46"/>
        <v>0</v>
      </c>
      <c r="D261" s="20">
        <f t="shared" ca="1" si="46"/>
        <v>0</v>
      </c>
      <c r="E261" s="20">
        <f t="shared" ca="1" si="46"/>
        <v>0</v>
      </c>
      <c r="F261" s="20">
        <f t="shared" ca="1" si="46"/>
        <v>0</v>
      </c>
      <c r="G261" s="20">
        <f t="shared" ca="1" si="46"/>
        <v>0</v>
      </c>
      <c r="H261" s="20">
        <f t="shared" ca="1" si="46"/>
        <v>0</v>
      </c>
      <c r="I261" s="20">
        <f t="shared" ca="1" si="46"/>
        <v>0</v>
      </c>
      <c r="J261" s="26">
        <f t="shared" ca="1" si="46"/>
        <v>0</v>
      </c>
      <c r="K261" s="27">
        <f ca="1">IFERROR(VLOOKUP($A261,FInal_Dealer,MATCH(K$3,'Final Dealer Work'!$B$2:$M$2,0),0),0)</f>
        <v>0</v>
      </c>
      <c r="L261" s="20">
        <f ca="1">IFERROR(VLOOKUP($A261,FInal_Dealer,MATCH(L$3,'Final Dealer Work'!$B$2:$M$2,0),0),0)</f>
        <v>0</v>
      </c>
      <c r="M261" s="20">
        <f ca="1">IFERROR(VLOOKUP($A261,FInal_Dealer,MATCH(M$3,'Final Dealer Work'!$B$2:$M$2,0),0),0)</f>
        <v>0</v>
      </c>
      <c r="N261" s="20">
        <f ca="1">IFERROR(VLOOKUP($A261,FInal_Dealer,MATCH(N$3,'Final Dealer Work'!$B$2:$M$2,0),0),0)</f>
        <v>0</v>
      </c>
      <c r="O261" s="20">
        <f ca="1">IFERROR(VLOOKUP($A261,FInal_Dealer,MATCH(O$3,'Final Dealer Work'!$B$2:$M$2,0),0),0)</f>
        <v>0</v>
      </c>
      <c r="P261" s="20">
        <f ca="1">IFERROR(VLOOKUP($A261,FInal_Dealer,MATCH(P$3,'Final Dealer Work'!$B$2:$M$2,0),0),0)</f>
        <v>0</v>
      </c>
      <c r="Q261" s="20">
        <f ca="1">IFERROR(VLOOKUP($A261,FInal_Dealer,MATCH(Q$3,'Final Dealer Work'!$B$2:$M$2,0),0),0)</f>
        <v>0</v>
      </c>
      <c r="R261" s="20">
        <f ca="1">IFERROR(VLOOKUP($A261,FInal_Dealer,MATCH(R$3,'Final Dealer Work'!$B$2:$M$2,0),0),0)</f>
        <v>0</v>
      </c>
      <c r="S261" s="26">
        <f ca="1">IFERROR(VLOOKUP($A261,FInal_Dealer,MATCH(S$3,'Final Dealer Work'!$B$2:$M$2,0),0),0)</f>
        <v>0</v>
      </c>
      <c r="T261" s="20">
        <f t="shared" ca="1" si="47"/>
        <v>0</v>
      </c>
      <c r="U261" s="20">
        <f t="shared" ca="1" si="47"/>
        <v>0</v>
      </c>
      <c r="V261" s="20">
        <f t="shared" ca="1" si="47"/>
        <v>0</v>
      </c>
      <c r="W261" s="20">
        <f t="shared" ca="1" si="47"/>
        <v>0</v>
      </c>
      <c r="X261" s="20">
        <f t="shared" ca="1" si="47"/>
        <v>0</v>
      </c>
      <c r="Y261" s="20">
        <f t="shared" ca="1" si="47"/>
        <v>0</v>
      </c>
      <c r="Z261" s="20">
        <f t="shared" ca="1" si="47"/>
        <v>0</v>
      </c>
      <c r="AA261" s="20">
        <f t="shared" ca="1" si="47"/>
        <v>0</v>
      </c>
      <c r="AB261" s="20">
        <f t="shared" ca="1" si="47"/>
        <v>0</v>
      </c>
      <c r="AC261" s="17" t="str">
        <f t="shared" ca="1" si="45"/>
        <v>Ok</v>
      </c>
    </row>
    <row r="262" spans="1:29" x14ac:dyDescent="0.3">
      <c r="A262" s="17"/>
      <c r="B262" s="20">
        <f t="shared" ca="1" si="46"/>
        <v>0</v>
      </c>
      <c r="C262" s="20">
        <f t="shared" ca="1" si="46"/>
        <v>0</v>
      </c>
      <c r="D262" s="20">
        <f t="shared" ca="1" si="46"/>
        <v>0</v>
      </c>
      <c r="E262" s="20">
        <f t="shared" ca="1" si="46"/>
        <v>0</v>
      </c>
      <c r="F262" s="20">
        <f t="shared" ca="1" si="46"/>
        <v>0</v>
      </c>
      <c r="G262" s="20">
        <f t="shared" ca="1" si="46"/>
        <v>0</v>
      </c>
      <c r="H262" s="20">
        <f t="shared" ca="1" si="46"/>
        <v>0</v>
      </c>
      <c r="I262" s="20">
        <f t="shared" ca="1" si="46"/>
        <v>0</v>
      </c>
      <c r="J262" s="20">
        <f t="shared" ca="1" si="46"/>
        <v>0</v>
      </c>
      <c r="K262" s="27">
        <f ca="1">IFERROR(VLOOKUP($A262,FInal_Dealer,MATCH(K$3,'Final Dealer Work'!$B$2:$M$2,0),0),0)</f>
        <v>0</v>
      </c>
      <c r="L262" s="20">
        <f ca="1">IFERROR(VLOOKUP($A262,FInal_Dealer,MATCH(L$3,'Final Dealer Work'!$B$2:$M$2,0),0),0)</f>
        <v>0</v>
      </c>
      <c r="M262" s="20">
        <f ca="1">IFERROR(VLOOKUP($A262,FInal_Dealer,MATCH(M$3,'Final Dealer Work'!$B$2:$M$2,0),0),0)</f>
        <v>0</v>
      </c>
      <c r="N262" s="20">
        <f ca="1">IFERROR(VLOOKUP($A262,FInal_Dealer,MATCH(N$3,'Final Dealer Work'!$B$2:$M$2,0),0),0)</f>
        <v>0</v>
      </c>
      <c r="O262" s="20">
        <f ca="1">IFERROR(VLOOKUP($A262,FInal_Dealer,MATCH(O$3,'Final Dealer Work'!$B$2:$M$2,0),0),0)</f>
        <v>0</v>
      </c>
      <c r="P262" s="20">
        <f ca="1">IFERROR(VLOOKUP($A262,FInal_Dealer,MATCH(P$3,'Final Dealer Work'!$B$2:$M$2,0),0),0)</f>
        <v>0</v>
      </c>
      <c r="Q262" s="20">
        <f ca="1">IFERROR(VLOOKUP($A262,FInal_Dealer,MATCH(Q$3,'Final Dealer Work'!$B$2:$M$2,0),0),0)</f>
        <v>0</v>
      </c>
      <c r="R262" s="20">
        <f ca="1">IFERROR(VLOOKUP($A262,FInal_Dealer,MATCH(R$3,'Final Dealer Work'!$B$2:$M$2,0),0),0)</f>
        <v>0</v>
      </c>
      <c r="S262" s="26">
        <f ca="1">IFERROR(VLOOKUP($A262,FInal_Dealer,MATCH(S$3,'Final Dealer Work'!$B$2:$M$2,0),0),0)</f>
        <v>0</v>
      </c>
      <c r="T262" s="20">
        <f t="shared" ca="1" si="47"/>
        <v>0</v>
      </c>
      <c r="U262" s="20">
        <f t="shared" ca="1" si="47"/>
        <v>0</v>
      </c>
      <c r="V262" s="20">
        <f t="shared" ca="1" si="47"/>
        <v>0</v>
      </c>
      <c r="W262" s="20">
        <f t="shared" ca="1" si="47"/>
        <v>0</v>
      </c>
      <c r="X262" s="20">
        <f t="shared" ca="1" si="47"/>
        <v>0</v>
      </c>
      <c r="Y262" s="20">
        <f t="shared" ca="1" si="47"/>
        <v>0</v>
      </c>
      <c r="Z262" s="20">
        <f t="shared" ca="1" si="47"/>
        <v>0</v>
      </c>
      <c r="AA262" s="20">
        <f t="shared" ca="1" si="47"/>
        <v>0</v>
      </c>
      <c r="AB262" s="20">
        <f t="shared" ca="1" si="47"/>
        <v>0</v>
      </c>
      <c r="AC262" s="17" t="str">
        <f t="shared" ca="1" si="45"/>
        <v>Ok</v>
      </c>
    </row>
    <row r="263" spans="1:29" x14ac:dyDescent="0.3">
      <c r="A263" s="17"/>
      <c r="B263" s="20">
        <f t="shared" ca="1" si="46"/>
        <v>0</v>
      </c>
      <c r="C263" s="20">
        <f t="shared" ca="1" si="46"/>
        <v>0</v>
      </c>
      <c r="D263" s="20">
        <f t="shared" ca="1" si="46"/>
        <v>0</v>
      </c>
      <c r="E263" s="20">
        <f t="shared" ca="1" si="46"/>
        <v>0</v>
      </c>
      <c r="F263" s="20">
        <f t="shared" ca="1" si="46"/>
        <v>0</v>
      </c>
      <c r="G263" s="20">
        <f t="shared" ca="1" si="46"/>
        <v>0</v>
      </c>
      <c r="H263" s="20">
        <f t="shared" ca="1" si="46"/>
        <v>0</v>
      </c>
      <c r="I263" s="20">
        <f t="shared" ca="1" si="46"/>
        <v>0</v>
      </c>
      <c r="J263" s="26">
        <f t="shared" ca="1" si="46"/>
        <v>0</v>
      </c>
      <c r="K263" s="27">
        <f ca="1">IFERROR(VLOOKUP($A263,FInal_Dealer,MATCH(K$3,'Final Dealer Work'!$B$2:$M$2,0),0),0)</f>
        <v>0</v>
      </c>
      <c r="L263" s="20">
        <f ca="1">IFERROR(VLOOKUP($A263,FInal_Dealer,MATCH(L$3,'Final Dealer Work'!$B$2:$M$2,0),0),0)</f>
        <v>0</v>
      </c>
      <c r="M263" s="20">
        <f ca="1">IFERROR(VLOOKUP($A263,FInal_Dealer,MATCH(M$3,'Final Dealer Work'!$B$2:$M$2,0),0),0)</f>
        <v>0</v>
      </c>
      <c r="N263" s="20">
        <f ca="1">IFERROR(VLOOKUP($A263,FInal_Dealer,MATCH(N$3,'Final Dealer Work'!$B$2:$M$2,0),0),0)</f>
        <v>0</v>
      </c>
      <c r="O263" s="20">
        <f ca="1">IFERROR(VLOOKUP($A263,FInal_Dealer,MATCH(O$3,'Final Dealer Work'!$B$2:$M$2,0),0),0)</f>
        <v>0</v>
      </c>
      <c r="P263" s="20">
        <f ca="1">IFERROR(VLOOKUP($A263,FInal_Dealer,MATCH(P$3,'Final Dealer Work'!$B$2:$M$2,0),0),0)</f>
        <v>0</v>
      </c>
      <c r="Q263" s="20">
        <f ca="1">IFERROR(VLOOKUP($A263,FInal_Dealer,MATCH(Q$3,'Final Dealer Work'!$B$2:$M$2,0),0),0)</f>
        <v>0</v>
      </c>
      <c r="R263" s="20">
        <f ca="1">IFERROR(VLOOKUP($A263,FInal_Dealer,MATCH(R$3,'Final Dealer Work'!$B$2:$M$2,0),0),0)</f>
        <v>0</v>
      </c>
      <c r="S263" s="26">
        <f ca="1">IFERROR(VLOOKUP($A263,FInal_Dealer,MATCH(S$3,'Final Dealer Work'!$B$2:$M$2,0),0),0)</f>
        <v>0</v>
      </c>
      <c r="T263" s="20">
        <f t="shared" ca="1" si="47"/>
        <v>0</v>
      </c>
      <c r="U263" s="20">
        <f t="shared" ca="1" si="47"/>
        <v>0</v>
      </c>
      <c r="V263" s="20">
        <f t="shared" ca="1" si="47"/>
        <v>0</v>
      </c>
      <c r="W263" s="20">
        <f t="shared" ca="1" si="47"/>
        <v>0</v>
      </c>
      <c r="X263" s="20">
        <f t="shared" ca="1" si="47"/>
        <v>0</v>
      </c>
      <c r="Y263" s="20">
        <f t="shared" ca="1" si="47"/>
        <v>0</v>
      </c>
      <c r="Z263" s="20">
        <f t="shared" ca="1" si="47"/>
        <v>0</v>
      </c>
      <c r="AA263" s="20">
        <f t="shared" ca="1" si="47"/>
        <v>0</v>
      </c>
      <c r="AB263" s="20">
        <f t="shared" ca="1" si="47"/>
        <v>0</v>
      </c>
      <c r="AC263" s="17" t="str">
        <f t="shared" ca="1" si="45"/>
        <v>Ok</v>
      </c>
    </row>
    <row r="264" spans="1:29" x14ac:dyDescent="0.3">
      <c r="A264" s="17"/>
      <c r="B264" s="20">
        <f t="shared" ca="1" si="46"/>
        <v>0</v>
      </c>
      <c r="C264" s="20">
        <f t="shared" ca="1" si="46"/>
        <v>0</v>
      </c>
      <c r="D264" s="20">
        <f t="shared" ca="1" si="46"/>
        <v>0</v>
      </c>
      <c r="E264" s="20">
        <f t="shared" ca="1" si="46"/>
        <v>0</v>
      </c>
      <c r="F264" s="20">
        <f t="shared" ca="1" si="46"/>
        <v>0</v>
      </c>
      <c r="G264" s="20">
        <f t="shared" ca="1" si="46"/>
        <v>0</v>
      </c>
      <c r="H264" s="20">
        <f t="shared" ca="1" si="46"/>
        <v>0</v>
      </c>
      <c r="I264" s="20">
        <f t="shared" ca="1" si="46"/>
        <v>0</v>
      </c>
      <c r="J264" s="26">
        <f t="shared" ca="1" si="46"/>
        <v>0</v>
      </c>
      <c r="K264" s="27">
        <f ca="1">IFERROR(VLOOKUP($A264,FInal_Dealer,MATCH(K$3,'Final Dealer Work'!$B$2:$M$2,0),0),0)</f>
        <v>0</v>
      </c>
      <c r="L264" s="20">
        <f ca="1">IFERROR(VLOOKUP($A264,FInal_Dealer,MATCH(L$3,'Final Dealer Work'!$B$2:$M$2,0),0),0)</f>
        <v>0</v>
      </c>
      <c r="M264" s="20">
        <f ca="1">IFERROR(VLOOKUP($A264,FInal_Dealer,MATCH(M$3,'Final Dealer Work'!$B$2:$M$2,0),0),0)</f>
        <v>0</v>
      </c>
      <c r="N264" s="20">
        <f ca="1">IFERROR(VLOOKUP($A264,FInal_Dealer,MATCH(N$3,'Final Dealer Work'!$B$2:$M$2,0),0),0)</f>
        <v>0</v>
      </c>
      <c r="O264" s="20">
        <f ca="1">IFERROR(VLOOKUP($A264,FInal_Dealer,MATCH(O$3,'Final Dealer Work'!$B$2:$M$2,0),0),0)</f>
        <v>0</v>
      </c>
      <c r="P264" s="20">
        <f ca="1">IFERROR(VLOOKUP($A264,FInal_Dealer,MATCH(P$3,'Final Dealer Work'!$B$2:$M$2,0),0),0)</f>
        <v>0</v>
      </c>
      <c r="Q264" s="20">
        <f ca="1">IFERROR(VLOOKUP($A264,FInal_Dealer,MATCH(Q$3,'Final Dealer Work'!$B$2:$M$2,0),0),0)</f>
        <v>0</v>
      </c>
      <c r="R264" s="20">
        <f ca="1">IFERROR(VLOOKUP($A264,FInal_Dealer,MATCH(R$3,'Final Dealer Work'!$B$2:$M$2,0),0),0)</f>
        <v>0</v>
      </c>
      <c r="S264" s="26">
        <f ca="1">IFERROR(VLOOKUP($A264,FInal_Dealer,MATCH(S$3,'Final Dealer Work'!$B$2:$M$2,0),0),0)</f>
        <v>0</v>
      </c>
      <c r="T264" s="20">
        <f t="shared" ca="1" si="47"/>
        <v>0</v>
      </c>
      <c r="U264" s="20">
        <f t="shared" ca="1" si="47"/>
        <v>0</v>
      </c>
      <c r="V264" s="20">
        <f t="shared" ca="1" si="47"/>
        <v>0</v>
      </c>
      <c r="W264" s="20">
        <f t="shared" ca="1" si="47"/>
        <v>0</v>
      </c>
      <c r="X264" s="20">
        <f t="shared" ca="1" si="47"/>
        <v>0</v>
      </c>
      <c r="Y264" s="20">
        <f t="shared" ca="1" si="47"/>
        <v>0</v>
      </c>
      <c r="Z264" s="20">
        <f t="shared" ca="1" si="47"/>
        <v>0</v>
      </c>
      <c r="AA264" s="20">
        <f t="shared" ca="1" si="47"/>
        <v>0</v>
      </c>
      <c r="AB264" s="20">
        <f t="shared" ca="1" si="47"/>
        <v>0</v>
      </c>
      <c r="AC264" s="17" t="str">
        <f t="shared" ca="1" si="45"/>
        <v>Ok</v>
      </c>
    </row>
    <row r="265" spans="1:29" x14ac:dyDescent="0.3">
      <c r="A265" s="17"/>
      <c r="B265" s="20">
        <f t="shared" ca="1" si="46"/>
        <v>0</v>
      </c>
      <c r="C265" s="20">
        <f t="shared" ca="1" si="46"/>
        <v>0</v>
      </c>
      <c r="D265" s="20">
        <f t="shared" ca="1" si="46"/>
        <v>0</v>
      </c>
      <c r="E265" s="20">
        <f t="shared" ca="1" si="46"/>
        <v>0</v>
      </c>
      <c r="F265" s="20">
        <f t="shared" ca="1" si="46"/>
        <v>0</v>
      </c>
      <c r="G265" s="20">
        <f t="shared" ca="1" si="46"/>
        <v>0</v>
      </c>
      <c r="H265" s="20">
        <f t="shared" ca="1" si="46"/>
        <v>0</v>
      </c>
      <c r="I265" s="20">
        <f t="shared" ca="1" si="46"/>
        <v>0</v>
      </c>
      <c r="J265" s="26">
        <f t="shared" ca="1" si="46"/>
        <v>0</v>
      </c>
      <c r="K265" s="27">
        <f ca="1">IFERROR(VLOOKUP($A265,FInal_Dealer,MATCH(K$3,'Final Dealer Work'!$B$2:$M$2,0),0),0)</f>
        <v>0</v>
      </c>
      <c r="L265" s="20">
        <f ca="1">IFERROR(VLOOKUP($A265,FInal_Dealer,MATCH(L$3,'Final Dealer Work'!$B$2:$M$2,0),0),0)</f>
        <v>0</v>
      </c>
      <c r="M265" s="20">
        <f ca="1">IFERROR(VLOOKUP($A265,FInal_Dealer,MATCH(M$3,'Final Dealer Work'!$B$2:$M$2,0),0),0)</f>
        <v>0</v>
      </c>
      <c r="N265" s="20">
        <f ca="1">IFERROR(VLOOKUP($A265,FInal_Dealer,MATCH(N$3,'Final Dealer Work'!$B$2:$M$2,0),0),0)</f>
        <v>0</v>
      </c>
      <c r="O265" s="20">
        <f ca="1">IFERROR(VLOOKUP($A265,FInal_Dealer,MATCH(O$3,'Final Dealer Work'!$B$2:$M$2,0),0),0)</f>
        <v>0</v>
      </c>
      <c r="P265" s="20">
        <f ca="1">IFERROR(VLOOKUP($A265,FInal_Dealer,MATCH(P$3,'Final Dealer Work'!$B$2:$M$2,0),0),0)</f>
        <v>0</v>
      </c>
      <c r="Q265" s="20">
        <f ca="1">IFERROR(VLOOKUP($A265,FInal_Dealer,MATCH(Q$3,'Final Dealer Work'!$B$2:$M$2,0),0),0)</f>
        <v>0</v>
      </c>
      <c r="R265" s="20">
        <f ca="1">IFERROR(VLOOKUP($A265,FInal_Dealer,MATCH(R$3,'Final Dealer Work'!$B$2:$M$2,0),0),0)</f>
        <v>0</v>
      </c>
      <c r="S265" s="26">
        <f ca="1">IFERROR(VLOOKUP($A265,FInal_Dealer,MATCH(S$3,'Final Dealer Work'!$B$2:$M$2,0),0),0)</f>
        <v>0</v>
      </c>
      <c r="T265" s="20">
        <f t="shared" ca="1" si="47"/>
        <v>0</v>
      </c>
      <c r="U265" s="20">
        <f t="shared" ca="1" si="47"/>
        <v>0</v>
      </c>
      <c r="V265" s="20">
        <f t="shared" ca="1" si="47"/>
        <v>0</v>
      </c>
      <c r="W265" s="20">
        <f t="shared" ca="1" si="47"/>
        <v>0</v>
      </c>
      <c r="X265" s="20">
        <f t="shared" ca="1" si="47"/>
        <v>0</v>
      </c>
      <c r="Y265" s="20">
        <f t="shared" ca="1" si="47"/>
        <v>0</v>
      </c>
      <c r="Z265" s="20">
        <f t="shared" ca="1" si="47"/>
        <v>0</v>
      </c>
      <c r="AA265" s="20">
        <f t="shared" ca="1" si="47"/>
        <v>0</v>
      </c>
      <c r="AB265" s="20">
        <f t="shared" ca="1" si="47"/>
        <v>0</v>
      </c>
      <c r="AC265" s="17" t="str">
        <f t="shared" ca="1" si="45"/>
        <v>Ok</v>
      </c>
    </row>
    <row r="266" spans="1:29" x14ac:dyDescent="0.3">
      <c r="A266" s="17"/>
      <c r="B266" s="20">
        <f t="shared" ca="1" si="46"/>
        <v>0</v>
      </c>
      <c r="C266" s="20">
        <f t="shared" ca="1" si="46"/>
        <v>0</v>
      </c>
      <c r="D266" s="20">
        <f t="shared" ca="1" si="46"/>
        <v>0</v>
      </c>
      <c r="E266" s="20">
        <f t="shared" ca="1" si="46"/>
        <v>0</v>
      </c>
      <c r="F266" s="20">
        <f t="shared" ca="1" si="46"/>
        <v>0</v>
      </c>
      <c r="G266" s="20">
        <f t="shared" ca="1" si="46"/>
        <v>0</v>
      </c>
      <c r="H266" s="20">
        <f t="shared" ca="1" si="46"/>
        <v>0</v>
      </c>
      <c r="I266" s="20">
        <f t="shared" ca="1" si="46"/>
        <v>0</v>
      </c>
      <c r="J266" s="26">
        <f t="shared" ca="1" si="46"/>
        <v>0</v>
      </c>
      <c r="K266" s="27">
        <f ca="1">IFERROR(VLOOKUP($A266,FInal_Dealer,MATCH(K$3,'Final Dealer Work'!$B$2:$M$2,0),0),0)</f>
        <v>0</v>
      </c>
      <c r="L266" s="20">
        <f ca="1">IFERROR(VLOOKUP($A266,FInal_Dealer,MATCH(L$3,'Final Dealer Work'!$B$2:$M$2,0),0),0)</f>
        <v>0</v>
      </c>
      <c r="M266" s="20">
        <f ca="1">IFERROR(VLOOKUP($A266,FInal_Dealer,MATCH(M$3,'Final Dealer Work'!$B$2:$M$2,0),0),0)</f>
        <v>0</v>
      </c>
      <c r="N266" s="20">
        <f ca="1">IFERROR(VLOOKUP($A266,FInal_Dealer,MATCH(N$3,'Final Dealer Work'!$B$2:$M$2,0),0),0)</f>
        <v>0</v>
      </c>
      <c r="O266" s="20">
        <f ca="1">IFERROR(VLOOKUP($A266,FInal_Dealer,MATCH(O$3,'Final Dealer Work'!$B$2:$M$2,0),0),0)</f>
        <v>0</v>
      </c>
      <c r="P266" s="20">
        <f ca="1">IFERROR(VLOOKUP($A266,FInal_Dealer,MATCH(P$3,'Final Dealer Work'!$B$2:$M$2,0),0),0)</f>
        <v>0</v>
      </c>
      <c r="Q266" s="20">
        <f ca="1">IFERROR(VLOOKUP($A266,FInal_Dealer,MATCH(Q$3,'Final Dealer Work'!$B$2:$M$2,0),0),0)</f>
        <v>0</v>
      </c>
      <c r="R266" s="20">
        <f ca="1">IFERROR(VLOOKUP($A266,FInal_Dealer,MATCH(R$3,'Final Dealer Work'!$B$2:$M$2,0),0),0)</f>
        <v>0</v>
      </c>
      <c r="S266" s="26">
        <f ca="1">IFERROR(VLOOKUP($A266,FInal_Dealer,MATCH(S$3,'Final Dealer Work'!$B$2:$M$2,0),0),0)</f>
        <v>0</v>
      </c>
      <c r="T266" s="20">
        <f t="shared" ca="1" si="47"/>
        <v>0</v>
      </c>
      <c r="U266" s="20">
        <f t="shared" ca="1" si="47"/>
        <v>0</v>
      </c>
      <c r="V266" s="20">
        <f t="shared" ca="1" si="47"/>
        <v>0</v>
      </c>
      <c r="W266" s="20">
        <f t="shared" ca="1" si="47"/>
        <v>0</v>
      </c>
      <c r="X266" s="20">
        <f t="shared" ca="1" si="47"/>
        <v>0</v>
      </c>
      <c r="Y266" s="20">
        <f t="shared" ca="1" si="47"/>
        <v>0</v>
      </c>
      <c r="Z266" s="20">
        <f t="shared" ca="1" si="47"/>
        <v>0</v>
      </c>
      <c r="AA266" s="20">
        <f t="shared" ca="1" si="47"/>
        <v>0</v>
      </c>
      <c r="AB266" s="20">
        <f t="shared" ca="1" si="47"/>
        <v>0</v>
      </c>
      <c r="AC266" s="17" t="str">
        <f t="shared" ca="1" si="45"/>
        <v>Ok</v>
      </c>
    </row>
    <row r="267" spans="1:29" x14ac:dyDescent="0.3">
      <c r="A267" s="17"/>
      <c r="B267" s="20">
        <f t="shared" ca="1" si="46"/>
        <v>0</v>
      </c>
      <c r="C267" s="20">
        <f t="shared" ca="1" si="46"/>
        <v>0</v>
      </c>
      <c r="D267" s="20">
        <f t="shared" ca="1" si="46"/>
        <v>0</v>
      </c>
      <c r="E267" s="20">
        <f t="shared" ca="1" si="46"/>
        <v>0</v>
      </c>
      <c r="F267" s="20">
        <f t="shared" ca="1" si="46"/>
        <v>0</v>
      </c>
      <c r="G267" s="20">
        <f t="shared" ca="1" si="46"/>
        <v>0</v>
      </c>
      <c r="H267" s="20">
        <f t="shared" ca="1" si="46"/>
        <v>0</v>
      </c>
      <c r="I267" s="20">
        <f t="shared" ca="1" si="46"/>
        <v>0</v>
      </c>
      <c r="J267" s="26">
        <f t="shared" ca="1" si="46"/>
        <v>0</v>
      </c>
      <c r="K267" s="27">
        <f ca="1">IFERROR(VLOOKUP($A267,FInal_Dealer,MATCH(K$3,'Final Dealer Work'!$B$2:$M$2,0),0),0)</f>
        <v>0</v>
      </c>
      <c r="L267" s="20">
        <f ca="1">IFERROR(VLOOKUP($A267,FInal_Dealer,MATCH(L$3,'Final Dealer Work'!$B$2:$M$2,0),0),0)</f>
        <v>0</v>
      </c>
      <c r="M267" s="20">
        <f ca="1">IFERROR(VLOOKUP($A267,FInal_Dealer,MATCH(M$3,'Final Dealer Work'!$B$2:$M$2,0),0),0)</f>
        <v>0</v>
      </c>
      <c r="N267" s="20">
        <f ca="1">IFERROR(VLOOKUP($A267,FInal_Dealer,MATCH(N$3,'Final Dealer Work'!$B$2:$M$2,0),0),0)</f>
        <v>0</v>
      </c>
      <c r="O267" s="20">
        <f ca="1">IFERROR(VLOOKUP($A267,FInal_Dealer,MATCH(O$3,'Final Dealer Work'!$B$2:$M$2,0),0),0)</f>
        <v>0</v>
      </c>
      <c r="P267" s="20">
        <f ca="1">IFERROR(VLOOKUP($A267,FInal_Dealer,MATCH(P$3,'Final Dealer Work'!$B$2:$M$2,0),0),0)</f>
        <v>0</v>
      </c>
      <c r="Q267" s="20">
        <f ca="1">IFERROR(VLOOKUP($A267,FInal_Dealer,MATCH(Q$3,'Final Dealer Work'!$B$2:$M$2,0),0),0)</f>
        <v>0</v>
      </c>
      <c r="R267" s="20">
        <f ca="1">IFERROR(VLOOKUP($A267,FInal_Dealer,MATCH(R$3,'Final Dealer Work'!$B$2:$M$2,0),0),0)</f>
        <v>0</v>
      </c>
      <c r="S267" s="26">
        <f ca="1">IFERROR(VLOOKUP($A267,FInal_Dealer,MATCH(S$3,'Final Dealer Work'!$B$2:$M$2,0),0),0)</f>
        <v>0</v>
      </c>
      <c r="T267" s="20">
        <f t="shared" ca="1" si="47"/>
        <v>0</v>
      </c>
      <c r="U267" s="20">
        <f t="shared" ca="1" si="47"/>
        <v>0</v>
      </c>
      <c r="V267" s="20">
        <f t="shared" ca="1" si="47"/>
        <v>0</v>
      </c>
      <c r="W267" s="20">
        <f t="shared" ca="1" si="47"/>
        <v>0</v>
      </c>
      <c r="X267" s="20">
        <f t="shared" ca="1" si="47"/>
        <v>0</v>
      </c>
      <c r="Y267" s="20">
        <f t="shared" ca="1" si="47"/>
        <v>0</v>
      </c>
      <c r="Z267" s="20">
        <f t="shared" ca="1" si="47"/>
        <v>0</v>
      </c>
      <c r="AA267" s="20">
        <f t="shared" ca="1" si="47"/>
        <v>0</v>
      </c>
      <c r="AB267" s="20">
        <f t="shared" ca="1" si="47"/>
        <v>0</v>
      </c>
      <c r="AC267" s="17" t="str">
        <f t="shared" ca="1" si="45"/>
        <v>Ok</v>
      </c>
    </row>
    <row r="268" spans="1:29" x14ac:dyDescent="0.3">
      <c r="A268" s="17"/>
      <c r="B268" s="20">
        <f t="shared" ca="1" si="46"/>
        <v>0</v>
      </c>
      <c r="C268" s="20">
        <f t="shared" ca="1" si="46"/>
        <v>0</v>
      </c>
      <c r="D268" s="20">
        <f t="shared" ca="1" si="46"/>
        <v>0</v>
      </c>
      <c r="E268" s="20">
        <f t="shared" ca="1" si="46"/>
        <v>0</v>
      </c>
      <c r="F268" s="20">
        <f t="shared" ca="1" si="46"/>
        <v>0</v>
      </c>
      <c r="G268" s="20">
        <f t="shared" ca="1" si="46"/>
        <v>0</v>
      </c>
      <c r="H268" s="20">
        <f t="shared" ca="1" si="46"/>
        <v>0</v>
      </c>
      <c r="I268" s="20">
        <f t="shared" ca="1" si="46"/>
        <v>0</v>
      </c>
      <c r="J268" s="26">
        <f t="shared" ca="1" si="46"/>
        <v>0</v>
      </c>
      <c r="K268" s="27">
        <f ca="1">IFERROR(VLOOKUP($A268,FInal_Dealer,MATCH(K$3,'Final Dealer Work'!$B$2:$M$2,0),0),0)</f>
        <v>0</v>
      </c>
      <c r="L268" s="20">
        <f ca="1">IFERROR(VLOOKUP($A268,FInal_Dealer,MATCH(L$3,'Final Dealer Work'!$B$2:$M$2,0),0),0)</f>
        <v>0</v>
      </c>
      <c r="M268" s="20">
        <f ca="1">IFERROR(VLOOKUP($A268,FInal_Dealer,MATCH(M$3,'Final Dealer Work'!$B$2:$M$2,0),0),0)</f>
        <v>0</v>
      </c>
      <c r="N268" s="20">
        <f ca="1">IFERROR(VLOOKUP($A268,FInal_Dealer,MATCH(N$3,'Final Dealer Work'!$B$2:$M$2,0),0),0)</f>
        <v>0</v>
      </c>
      <c r="O268" s="20">
        <f ca="1">IFERROR(VLOOKUP($A268,FInal_Dealer,MATCH(O$3,'Final Dealer Work'!$B$2:$M$2,0),0),0)</f>
        <v>0</v>
      </c>
      <c r="P268" s="20">
        <f ca="1">IFERROR(VLOOKUP($A268,FInal_Dealer,MATCH(P$3,'Final Dealer Work'!$B$2:$M$2,0),0),0)</f>
        <v>0</v>
      </c>
      <c r="Q268" s="20">
        <f ca="1">IFERROR(VLOOKUP($A268,FInal_Dealer,MATCH(Q$3,'Final Dealer Work'!$B$2:$M$2,0),0),0)</f>
        <v>0</v>
      </c>
      <c r="R268" s="20">
        <f ca="1">IFERROR(VLOOKUP($A268,FInal_Dealer,MATCH(R$3,'Final Dealer Work'!$B$2:$M$2,0),0),0)</f>
        <v>0</v>
      </c>
      <c r="S268" s="26">
        <f ca="1">IFERROR(VLOOKUP($A268,FInal_Dealer,MATCH(S$3,'Final Dealer Work'!$B$2:$M$2,0),0),0)</f>
        <v>0</v>
      </c>
      <c r="T268" s="20">
        <f t="shared" ca="1" si="47"/>
        <v>0</v>
      </c>
      <c r="U268" s="20">
        <f t="shared" ca="1" si="47"/>
        <v>0</v>
      </c>
      <c r="V268" s="20">
        <f t="shared" ca="1" si="47"/>
        <v>0</v>
      </c>
      <c r="W268" s="20">
        <f t="shared" ca="1" si="47"/>
        <v>0</v>
      </c>
      <c r="X268" s="20">
        <f t="shared" ca="1" si="47"/>
        <v>0</v>
      </c>
      <c r="Y268" s="20">
        <f t="shared" ca="1" si="47"/>
        <v>0</v>
      </c>
      <c r="Z268" s="20">
        <f t="shared" ca="1" si="47"/>
        <v>0</v>
      </c>
      <c r="AA268" s="20">
        <f t="shared" ca="1" si="47"/>
        <v>0</v>
      </c>
      <c r="AB268" s="20">
        <f t="shared" ca="1" si="47"/>
        <v>0</v>
      </c>
      <c r="AC268" s="17" t="str">
        <f t="shared" ca="1" si="45"/>
        <v>Ok</v>
      </c>
    </row>
    <row r="269" spans="1:29" x14ac:dyDescent="0.3">
      <c r="A269" s="17"/>
      <c r="B269" s="20">
        <f t="shared" ca="1" si="46"/>
        <v>0</v>
      </c>
      <c r="C269" s="20">
        <f t="shared" ca="1" si="46"/>
        <v>0</v>
      </c>
      <c r="D269" s="20">
        <f t="shared" ca="1" si="46"/>
        <v>0</v>
      </c>
      <c r="E269" s="20">
        <f t="shared" ca="1" si="46"/>
        <v>0</v>
      </c>
      <c r="F269" s="20">
        <f t="shared" ca="1" si="46"/>
        <v>0</v>
      </c>
      <c r="G269" s="20">
        <f t="shared" ca="1" si="46"/>
        <v>0</v>
      </c>
      <c r="H269" s="20">
        <f t="shared" ca="1" si="46"/>
        <v>0</v>
      </c>
      <c r="I269" s="20">
        <f t="shared" ca="1" si="46"/>
        <v>0</v>
      </c>
      <c r="J269" s="26">
        <f t="shared" ca="1" si="46"/>
        <v>0</v>
      </c>
      <c r="K269" s="27">
        <f ca="1">IFERROR(VLOOKUP($A269,FInal_Dealer,MATCH(K$3,'Final Dealer Work'!$B$2:$M$2,0),0),0)</f>
        <v>0</v>
      </c>
      <c r="L269" s="20">
        <f ca="1">IFERROR(VLOOKUP($A269,FInal_Dealer,MATCH(L$3,'Final Dealer Work'!$B$2:$M$2,0),0),0)</f>
        <v>0</v>
      </c>
      <c r="M269" s="20">
        <f ca="1">IFERROR(VLOOKUP($A269,FInal_Dealer,MATCH(M$3,'Final Dealer Work'!$B$2:$M$2,0),0),0)</f>
        <v>0</v>
      </c>
      <c r="N269" s="20">
        <f ca="1">IFERROR(VLOOKUP($A269,FInal_Dealer,MATCH(N$3,'Final Dealer Work'!$B$2:$M$2,0),0),0)</f>
        <v>0</v>
      </c>
      <c r="O269" s="20">
        <f ca="1">IFERROR(VLOOKUP($A269,FInal_Dealer,MATCH(O$3,'Final Dealer Work'!$B$2:$M$2,0),0),0)</f>
        <v>0</v>
      </c>
      <c r="P269" s="20">
        <f ca="1">IFERROR(VLOOKUP($A269,FInal_Dealer,MATCH(P$3,'Final Dealer Work'!$B$2:$M$2,0),0),0)</f>
        <v>0</v>
      </c>
      <c r="Q269" s="20">
        <f ca="1">IFERROR(VLOOKUP($A269,FInal_Dealer,MATCH(Q$3,'Final Dealer Work'!$B$2:$M$2,0),0),0)</f>
        <v>0</v>
      </c>
      <c r="R269" s="20">
        <f ca="1">IFERROR(VLOOKUP($A269,FInal_Dealer,MATCH(R$3,'Final Dealer Work'!$B$2:$M$2,0),0),0)</f>
        <v>0</v>
      </c>
      <c r="S269" s="26">
        <f ca="1">IFERROR(VLOOKUP($A269,FInal_Dealer,MATCH(S$3,'Final Dealer Work'!$B$2:$M$2,0),0),0)</f>
        <v>0</v>
      </c>
      <c r="T269" s="20">
        <f t="shared" ca="1" si="47"/>
        <v>0</v>
      </c>
      <c r="U269" s="20">
        <f t="shared" ca="1" si="47"/>
        <v>0</v>
      </c>
      <c r="V269" s="20">
        <f t="shared" ca="1" si="47"/>
        <v>0</v>
      </c>
      <c r="W269" s="20">
        <f t="shared" ca="1" si="47"/>
        <v>0</v>
      </c>
      <c r="X269" s="20">
        <f t="shared" ca="1" si="47"/>
        <v>0</v>
      </c>
      <c r="Y269" s="20">
        <f t="shared" ca="1" si="47"/>
        <v>0</v>
      </c>
      <c r="Z269" s="20">
        <f t="shared" ca="1" si="47"/>
        <v>0</v>
      </c>
      <c r="AA269" s="20">
        <f t="shared" ca="1" si="47"/>
        <v>0</v>
      </c>
      <c r="AB269" s="20">
        <f t="shared" ca="1" si="47"/>
        <v>0</v>
      </c>
      <c r="AC269" s="17" t="str">
        <f t="shared" ca="1" si="45"/>
        <v>Ok</v>
      </c>
    </row>
    <row r="270" spans="1:29" x14ac:dyDescent="0.3">
      <c r="A270" s="17"/>
      <c r="B270" s="20">
        <f t="shared" ca="1" si="46"/>
        <v>0</v>
      </c>
      <c r="C270" s="20">
        <f t="shared" ca="1" si="46"/>
        <v>0</v>
      </c>
      <c r="D270" s="20">
        <f t="shared" ca="1" si="46"/>
        <v>0</v>
      </c>
      <c r="E270" s="20">
        <f t="shared" ca="1" si="46"/>
        <v>0</v>
      </c>
      <c r="F270" s="20">
        <f t="shared" ca="1" si="46"/>
        <v>0</v>
      </c>
      <c r="G270" s="20">
        <f t="shared" ca="1" si="46"/>
        <v>0</v>
      </c>
      <c r="H270" s="20">
        <f t="shared" ca="1" si="46"/>
        <v>0</v>
      </c>
      <c r="I270" s="20">
        <f t="shared" ca="1" si="46"/>
        <v>0</v>
      </c>
      <c r="J270" s="26">
        <f t="shared" ca="1" si="46"/>
        <v>0</v>
      </c>
      <c r="K270" s="27">
        <f ca="1">IFERROR(VLOOKUP($A270,FInal_Dealer,MATCH(K$3,'Final Dealer Work'!$B$2:$M$2,0),0),0)</f>
        <v>0</v>
      </c>
      <c r="L270" s="20">
        <f ca="1">IFERROR(VLOOKUP($A270,FInal_Dealer,MATCH(L$3,'Final Dealer Work'!$B$2:$M$2,0),0),0)</f>
        <v>0</v>
      </c>
      <c r="M270" s="20">
        <f ca="1">IFERROR(VLOOKUP($A270,FInal_Dealer,MATCH(M$3,'Final Dealer Work'!$B$2:$M$2,0),0),0)</f>
        <v>0</v>
      </c>
      <c r="N270" s="20">
        <f ca="1">IFERROR(VLOOKUP($A270,FInal_Dealer,MATCH(N$3,'Final Dealer Work'!$B$2:$M$2,0),0),0)</f>
        <v>0</v>
      </c>
      <c r="O270" s="20">
        <f ca="1">IFERROR(VLOOKUP($A270,FInal_Dealer,MATCH(O$3,'Final Dealer Work'!$B$2:$M$2,0),0),0)</f>
        <v>0</v>
      </c>
      <c r="P270" s="20">
        <f ca="1">IFERROR(VLOOKUP($A270,FInal_Dealer,MATCH(P$3,'Final Dealer Work'!$B$2:$M$2,0),0),0)</f>
        <v>0</v>
      </c>
      <c r="Q270" s="20">
        <f ca="1">IFERROR(VLOOKUP($A270,FInal_Dealer,MATCH(Q$3,'Final Dealer Work'!$B$2:$M$2,0),0),0)</f>
        <v>0</v>
      </c>
      <c r="R270" s="20">
        <f ca="1">IFERROR(VLOOKUP($A270,FInal_Dealer,MATCH(R$3,'Final Dealer Work'!$B$2:$M$2,0),0),0)</f>
        <v>0</v>
      </c>
      <c r="S270" s="26">
        <f ca="1">IFERROR(VLOOKUP($A270,FInal_Dealer,MATCH(S$3,'Final Dealer Work'!$B$2:$M$2,0),0),0)</f>
        <v>0</v>
      </c>
      <c r="T270" s="20">
        <f t="shared" ca="1" si="47"/>
        <v>0</v>
      </c>
      <c r="U270" s="20">
        <f t="shared" ca="1" si="47"/>
        <v>0</v>
      </c>
      <c r="V270" s="20">
        <f t="shared" ca="1" si="47"/>
        <v>0</v>
      </c>
      <c r="W270" s="20">
        <f t="shared" ca="1" si="47"/>
        <v>0</v>
      </c>
      <c r="X270" s="20">
        <f t="shared" ca="1" si="47"/>
        <v>0</v>
      </c>
      <c r="Y270" s="20">
        <f t="shared" ca="1" si="47"/>
        <v>0</v>
      </c>
      <c r="Z270" s="20">
        <f t="shared" ca="1" si="47"/>
        <v>0</v>
      </c>
      <c r="AA270" s="20">
        <f t="shared" ca="1" si="47"/>
        <v>0</v>
      </c>
      <c r="AB270" s="20">
        <f t="shared" ca="1" si="47"/>
        <v>0</v>
      </c>
      <c r="AC270" s="17" t="str">
        <f t="shared" ca="1" si="45"/>
        <v>Ok</v>
      </c>
    </row>
    <row r="271" spans="1:29" x14ac:dyDescent="0.3">
      <c r="A271" s="17"/>
      <c r="B271" s="20">
        <f t="shared" ca="1" si="46"/>
        <v>0</v>
      </c>
      <c r="C271" s="20">
        <f t="shared" ca="1" si="46"/>
        <v>0</v>
      </c>
      <c r="D271" s="20">
        <f t="shared" ca="1" si="46"/>
        <v>0</v>
      </c>
      <c r="E271" s="20">
        <f t="shared" ref="B271:J299" ca="1" si="48">IFERROR(INDEX(Zylem,MATCH($A271,Matchrow,0),MATCH(E$3,Matchcolumn,0)),0)</f>
        <v>0</v>
      </c>
      <c r="F271" s="20">
        <f t="shared" ca="1" si="48"/>
        <v>0</v>
      </c>
      <c r="G271" s="20">
        <f t="shared" ca="1" si="48"/>
        <v>0</v>
      </c>
      <c r="H271" s="20">
        <f t="shared" ca="1" si="48"/>
        <v>0</v>
      </c>
      <c r="I271" s="20">
        <f t="shared" ca="1" si="48"/>
        <v>0</v>
      </c>
      <c r="J271" s="26">
        <f t="shared" ca="1" si="48"/>
        <v>0</v>
      </c>
      <c r="K271" s="27">
        <f ca="1">IFERROR(VLOOKUP($A271,FInal_Dealer,MATCH(K$3,'Final Dealer Work'!$B$2:$M$2,0),0),0)</f>
        <v>0</v>
      </c>
      <c r="L271" s="20">
        <f ca="1">IFERROR(VLOOKUP($A271,FInal_Dealer,MATCH(L$3,'Final Dealer Work'!$B$2:$M$2,0),0),0)</f>
        <v>0</v>
      </c>
      <c r="M271" s="20">
        <f ca="1">IFERROR(VLOOKUP($A271,FInal_Dealer,MATCH(M$3,'Final Dealer Work'!$B$2:$M$2,0),0),0)</f>
        <v>0</v>
      </c>
      <c r="N271" s="20">
        <f ca="1">IFERROR(VLOOKUP($A271,FInal_Dealer,MATCH(N$3,'Final Dealer Work'!$B$2:$M$2,0),0),0)</f>
        <v>0</v>
      </c>
      <c r="O271" s="20">
        <f ca="1">IFERROR(VLOOKUP($A271,FInal_Dealer,MATCH(O$3,'Final Dealer Work'!$B$2:$M$2,0),0),0)</f>
        <v>0</v>
      </c>
      <c r="P271" s="20">
        <f ca="1">IFERROR(VLOOKUP($A271,FInal_Dealer,MATCH(P$3,'Final Dealer Work'!$B$2:$M$2,0),0),0)</f>
        <v>0</v>
      </c>
      <c r="Q271" s="20">
        <f ca="1">IFERROR(VLOOKUP($A271,FInal_Dealer,MATCH(Q$3,'Final Dealer Work'!$B$2:$M$2,0),0),0)</f>
        <v>0</v>
      </c>
      <c r="R271" s="20">
        <f ca="1">IFERROR(VLOOKUP($A271,FInal_Dealer,MATCH(R$3,'Final Dealer Work'!$B$2:$M$2,0),0),0)</f>
        <v>0</v>
      </c>
      <c r="S271" s="26">
        <f ca="1">IFERROR(VLOOKUP($A271,FInal_Dealer,MATCH(S$3,'Final Dealer Work'!$B$2:$M$2,0),0),0)</f>
        <v>0</v>
      </c>
      <c r="T271" s="20">
        <f t="shared" ca="1" si="47"/>
        <v>0</v>
      </c>
      <c r="U271" s="20">
        <f t="shared" ca="1" si="47"/>
        <v>0</v>
      </c>
      <c r="V271" s="20">
        <f t="shared" ca="1" si="47"/>
        <v>0</v>
      </c>
      <c r="W271" s="20">
        <f t="shared" ca="1" si="47"/>
        <v>0</v>
      </c>
      <c r="X271" s="20">
        <f t="shared" ca="1" si="47"/>
        <v>0</v>
      </c>
      <c r="Y271" s="20">
        <f t="shared" ca="1" si="47"/>
        <v>0</v>
      </c>
      <c r="Z271" s="20">
        <f t="shared" ca="1" si="47"/>
        <v>0</v>
      </c>
      <c r="AA271" s="20">
        <f t="shared" ca="1" si="47"/>
        <v>0</v>
      </c>
      <c r="AB271" s="20">
        <f t="shared" ca="1" si="47"/>
        <v>0</v>
      </c>
      <c r="AC271" s="17" t="str">
        <f t="shared" ca="1" si="45"/>
        <v>Ok</v>
      </c>
    </row>
    <row r="272" spans="1:29" x14ac:dyDescent="0.3">
      <c r="A272" s="17"/>
      <c r="B272" s="20">
        <f t="shared" ca="1" si="48"/>
        <v>0</v>
      </c>
      <c r="C272" s="20">
        <f t="shared" ca="1" si="48"/>
        <v>0</v>
      </c>
      <c r="D272" s="20">
        <f t="shared" ca="1" si="48"/>
        <v>0</v>
      </c>
      <c r="E272" s="20">
        <f t="shared" ca="1" si="48"/>
        <v>0</v>
      </c>
      <c r="F272" s="20">
        <f t="shared" ca="1" si="48"/>
        <v>0</v>
      </c>
      <c r="G272" s="20">
        <f t="shared" ca="1" si="48"/>
        <v>0</v>
      </c>
      <c r="H272" s="20">
        <f t="shared" ca="1" si="48"/>
        <v>0</v>
      </c>
      <c r="I272" s="20">
        <f t="shared" ca="1" si="48"/>
        <v>0</v>
      </c>
      <c r="J272" s="26">
        <f t="shared" ca="1" si="48"/>
        <v>0</v>
      </c>
      <c r="K272" s="27">
        <f ca="1">IFERROR(VLOOKUP($A272,FInal_Dealer,MATCH(K$3,'Final Dealer Work'!$B$2:$M$2,0),0),0)</f>
        <v>0</v>
      </c>
      <c r="L272" s="20">
        <f ca="1">IFERROR(VLOOKUP($A272,FInal_Dealer,MATCH(L$3,'Final Dealer Work'!$B$2:$M$2,0),0),0)</f>
        <v>0</v>
      </c>
      <c r="M272" s="20">
        <f ca="1">IFERROR(VLOOKUP($A272,FInal_Dealer,MATCH(M$3,'Final Dealer Work'!$B$2:$M$2,0),0),0)</f>
        <v>0</v>
      </c>
      <c r="N272" s="20">
        <f ca="1">IFERROR(VLOOKUP($A272,FInal_Dealer,MATCH(N$3,'Final Dealer Work'!$B$2:$M$2,0),0),0)</f>
        <v>0</v>
      </c>
      <c r="O272" s="20">
        <f ca="1">IFERROR(VLOOKUP($A272,FInal_Dealer,MATCH(O$3,'Final Dealer Work'!$B$2:$M$2,0),0),0)</f>
        <v>0</v>
      </c>
      <c r="P272" s="20">
        <f ca="1">IFERROR(VLOOKUP($A272,FInal_Dealer,MATCH(P$3,'Final Dealer Work'!$B$2:$M$2,0),0),0)</f>
        <v>0</v>
      </c>
      <c r="Q272" s="20">
        <f ca="1">IFERROR(VLOOKUP($A272,FInal_Dealer,MATCH(Q$3,'Final Dealer Work'!$B$2:$M$2,0),0),0)</f>
        <v>0</v>
      </c>
      <c r="R272" s="20">
        <f ca="1">IFERROR(VLOOKUP($A272,FInal_Dealer,MATCH(R$3,'Final Dealer Work'!$B$2:$M$2,0),0),0)</f>
        <v>0</v>
      </c>
      <c r="S272" s="26">
        <f ca="1">IFERROR(VLOOKUP($A272,FInal_Dealer,MATCH(S$3,'Final Dealer Work'!$B$2:$M$2,0),0),0)</f>
        <v>0</v>
      </c>
      <c r="T272" s="20">
        <f t="shared" ca="1" si="47"/>
        <v>0</v>
      </c>
      <c r="U272" s="20">
        <f t="shared" ca="1" si="47"/>
        <v>0</v>
      </c>
      <c r="V272" s="20">
        <f t="shared" ca="1" si="47"/>
        <v>0</v>
      </c>
      <c r="W272" s="20">
        <f t="shared" ca="1" si="47"/>
        <v>0</v>
      </c>
      <c r="X272" s="20">
        <f t="shared" ca="1" si="47"/>
        <v>0</v>
      </c>
      <c r="Y272" s="20">
        <f t="shared" ca="1" si="47"/>
        <v>0</v>
      </c>
      <c r="Z272" s="20">
        <f t="shared" ca="1" si="47"/>
        <v>0</v>
      </c>
      <c r="AA272" s="20">
        <f t="shared" ca="1" si="47"/>
        <v>0</v>
      </c>
      <c r="AB272" s="20">
        <f t="shared" ca="1" si="47"/>
        <v>0</v>
      </c>
      <c r="AC272" s="17" t="str">
        <f t="shared" ca="1" si="45"/>
        <v>Ok</v>
      </c>
    </row>
    <row r="273" spans="1:29" x14ac:dyDescent="0.3">
      <c r="A273" s="17"/>
      <c r="B273" s="20">
        <f t="shared" ca="1" si="48"/>
        <v>0</v>
      </c>
      <c r="C273" s="20">
        <f t="shared" ca="1" si="48"/>
        <v>0</v>
      </c>
      <c r="D273" s="20">
        <f t="shared" ca="1" si="48"/>
        <v>0</v>
      </c>
      <c r="E273" s="20">
        <f t="shared" ca="1" si="48"/>
        <v>0</v>
      </c>
      <c r="F273" s="20">
        <f t="shared" ca="1" si="48"/>
        <v>0</v>
      </c>
      <c r="G273" s="20">
        <f t="shared" ca="1" si="48"/>
        <v>0</v>
      </c>
      <c r="H273" s="20">
        <f t="shared" ca="1" si="48"/>
        <v>0</v>
      </c>
      <c r="I273" s="20">
        <f t="shared" ca="1" si="48"/>
        <v>0</v>
      </c>
      <c r="J273" s="26">
        <f t="shared" ca="1" si="48"/>
        <v>0</v>
      </c>
      <c r="K273" s="27">
        <f ca="1">IFERROR(VLOOKUP($A273,FInal_Dealer,MATCH(K$3,'Final Dealer Work'!$B$2:$M$2,0),0),0)</f>
        <v>0</v>
      </c>
      <c r="L273" s="20">
        <f ca="1">IFERROR(VLOOKUP($A273,FInal_Dealer,MATCH(L$3,'Final Dealer Work'!$B$2:$M$2,0),0),0)</f>
        <v>0</v>
      </c>
      <c r="M273" s="20">
        <f ca="1">IFERROR(VLOOKUP($A273,FInal_Dealer,MATCH(M$3,'Final Dealer Work'!$B$2:$M$2,0),0),0)</f>
        <v>0</v>
      </c>
      <c r="N273" s="20">
        <f ca="1">IFERROR(VLOOKUP($A273,FInal_Dealer,MATCH(N$3,'Final Dealer Work'!$B$2:$M$2,0),0),0)</f>
        <v>0</v>
      </c>
      <c r="O273" s="20">
        <f ca="1">IFERROR(VLOOKUP($A273,FInal_Dealer,MATCH(O$3,'Final Dealer Work'!$B$2:$M$2,0),0),0)</f>
        <v>0</v>
      </c>
      <c r="P273" s="20">
        <f ca="1">IFERROR(VLOOKUP($A273,FInal_Dealer,MATCH(P$3,'Final Dealer Work'!$B$2:$M$2,0),0),0)</f>
        <v>0</v>
      </c>
      <c r="Q273" s="20">
        <f ca="1">IFERROR(VLOOKUP($A273,FInal_Dealer,MATCH(Q$3,'Final Dealer Work'!$B$2:$M$2,0),0),0)</f>
        <v>0</v>
      </c>
      <c r="R273" s="20">
        <f ca="1">IFERROR(VLOOKUP($A273,FInal_Dealer,MATCH(R$3,'Final Dealer Work'!$B$2:$M$2,0),0),0)</f>
        <v>0</v>
      </c>
      <c r="S273" s="26">
        <f ca="1">IFERROR(VLOOKUP($A273,FInal_Dealer,MATCH(S$3,'Final Dealer Work'!$B$2:$M$2,0),0),0)</f>
        <v>0</v>
      </c>
      <c r="T273" s="20">
        <f t="shared" ca="1" si="47"/>
        <v>0</v>
      </c>
      <c r="U273" s="20">
        <f t="shared" ca="1" si="47"/>
        <v>0</v>
      </c>
      <c r="V273" s="20">
        <f t="shared" ca="1" si="47"/>
        <v>0</v>
      </c>
      <c r="W273" s="20">
        <f t="shared" ca="1" si="47"/>
        <v>0</v>
      </c>
      <c r="X273" s="20">
        <f t="shared" ca="1" si="47"/>
        <v>0</v>
      </c>
      <c r="Y273" s="20">
        <f t="shared" ca="1" si="47"/>
        <v>0</v>
      </c>
      <c r="Z273" s="20">
        <f t="shared" ca="1" si="47"/>
        <v>0</v>
      </c>
      <c r="AA273" s="20">
        <f t="shared" ca="1" si="47"/>
        <v>0</v>
      </c>
      <c r="AB273" s="20">
        <f t="shared" ca="1" si="47"/>
        <v>0</v>
      </c>
      <c r="AC273" s="17" t="str">
        <f t="shared" ca="1" si="45"/>
        <v>Ok</v>
      </c>
    </row>
    <row r="274" spans="1:29" x14ac:dyDescent="0.3">
      <c r="A274" s="17"/>
      <c r="B274" s="20">
        <f t="shared" ca="1" si="48"/>
        <v>0</v>
      </c>
      <c r="C274" s="20">
        <f t="shared" ca="1" si="48"/>
        <v>0</v>
      </c>
      <c r="D274" s="20">
        <f t="shared" ca="1" si="48"/>
        <v>0</v>
      </c>
      <c r="E274" s="20">
        <f t="shared" ca="1" si="48"/>
        <v>0</v>
      </c>
      <c r="F274" s="20">
        <f t="shared" ca="1" si="48"/>
        <v>0</v>
      </c>
      <c r="G274" s="20">
        <f t="shared" ca="1" si="48"/>
        <v>0</v>
      </c>
      <c r="H274" s="20">
        <f t="shared" ca="1" si="48"/>
        <v>0</v>
      </c>
      <c r="I274" s="20">
        <f t="shared" ca="1" si="48"/>
        <v>0</v>
      </c>
      <c r="J274" s="26">
        <f t="shared" ca="1" si="48"/>
        <v>0</v>
      </c>
      <c r="K274" s="27">
        <f ca="1">IFERROR(VLOOKUP($A274,FInal_Dealer,MATCH(K$3,'Final Dealer Work'!$B$2:$M$2,0),0),0)</f>
        <v>0</v>
      </c>
      <c r="L274" s="20">
        <f ca="1">IFERROR(VLOOKUP($A274,FInal_Dealer,MATCH(L$3,'Final Dealer Work'!$B$2:$M$2,0),0),0)</f>
        <v>0</v>
      </c>
      <c r="M274" s="20">
        <f ca="1">IFERROR(VLOOKUP($A274,FInal_Dealer,MATCH(M$3,'Final Dealer Work'!$B$2:$M$2,0),0),0)</f>
        <v>0</v>
      </c>
      <c r="N274" s="20">
        <f ca="1">IFERROR(VLOOKUP($A274,FInal_Dealer,MATCH(N$3,'Final Dealer Work'!$B$2:$M$2,0),0),0)</f>
        <v>0</v>
      </c>
      <c r="O274" s="20">
        <f ca="1">IFERROR(VLOOKUP($A274,FInal_Dealer,MATCH(O$3,'Final Dealer Work'!$B$2:$M$2,0),0),0)</f>
        <v>0</v>
      </c>
      <c r="P274" s="20">
        <f ca="1">IFERROR(VLOOKUP($A274,FInal_Dealer,MATCH(P$3,'Final Dealer Work'!$B$2:$M$2,0),0),0)</f>
        <v>0</v>
      </c>
      <c r="Q274" s="20">
        <f ca="1">IFERROR(VLOOKUP($A274,FInal_Dealer,MATCH(Q$3,'Final Dealer Work'!$B$2:$M$2,0),0),0)</f>
        <v>0</v>
      </c>
      <c r="R274" s="20">
        <f ca="1">IFERROR(VLOOKUP($A274,FInal_Dealer,MATCH(R$3,'Final Dealer Work'!$B$2:$M$2,0),0),0)</f>
        <v>0</v>
      </c>
      <c r="S274" s="26">
        <f ca="1">IFERROR(VLOOKUP($A274,FInal_Dealer,MATCH(S$3,'Final Dealer Work'!$B$2:$M$2,0),0),0)</f>
        <v>0</v>
      </c>
      <c r="T274" s="20">
        <f t="shared" ca="1" si="47"/>
        <v>0</v>
      </c>
      <c r="U274" s="20">
        <f t="shared" ca="1" si="47"/>
        <v>0</v>
      </c>
      <c r="V274" s="20">
        <f t="shared" ca="1" si="47"/>
        <v>0</v>
      </c>
      <c r="W274" s="20">
        <f t="shared" ca="1" si="47"/>
        <v>0</v>
      </c>
      <c r="X274" s="20">
        <f t="shared" ca="1" si="47"/>
        <v>0</v>
      </c>
      <c r="Y274" s="20">
        <f t="shared" ca="1" si="47"/>
        <v>0</v>
      </c>
      <c r="Z274" s="20">
        <f t="shared" ca="1" si="47"/>
        <v>0</v>
      </c>
      <c r="AA274" s="20">
        <f t="shared" ca="1" si="47"/>
        <v>0</v>
      </c>
      <c r="AB274" s="20">
        <f t="shared" ca="1" si="47"/>
        <v>0</v>
      </c>
      <c r="AC274" s="17" t="str">
        <f t="shared" ca="1" si="45"/>
        <v>Ok</v>
      </c>
    </row>
    <row r="275" spans="1:29" x14ac:dyDescent="0.3">
      <c r="A275" s="17"/>
      <c r="B275" s="20">
        <f t="shared" ca="1" si="48"/>
        <v>0</v>
      </c>
      <c r="C275" s="20">
        <f t="shared" ca="1" si="48"/>
        <v>0</v>
      </c>
      <c r="D275" s="20">
        <f t="shared" ca="1" si="48"/>
        <v>0</v>
      </c>
      <c r="E275" s="20">
        <f t="shared" ca="1" si="48"/>
        <v>0</v>
      </c>
      <c r="F275" s="20">
        <f t="shared" ca="1" si="48"/>
        <v>0</v>
      </c>
      <c r="G275" s="20">
        <f t="shared" ca="1" si="48"/>
        <v>0</v>
      </c>
      <c r="H275" s="20">
        <f t="shared" ca="1" si="48"/>
        <v>0</v>
      </c>
      <c r="I275" s="20">
        <f t="shared" ca="1" si="48"/>
        <v>0</v>
      </c>
      <c r="J275" s="26">
        <f t="shared" ca="1" si="48"/>
        <v>0</v>
      </c>
      <c r="K275" s="27">
        <f ca="1">IFERROR(VLOOKUP($A275,FInal_Dealer,MATCH(K$3,'Final Dealer Work'!$B$2:$M$2,0),0),0)</f>
        <v>0</v>
      </c>
      <c r="L275" s="20">
        <f ca="1">IFERROR(VLOOKUP($A275,FInal_Dealer,MATCH(L$3,'Final Dealer Work'!$B$2:$M$2,0),0),0)</f>
        <v>0</v>
      </c>
      <c r="M275" s="20">
        <f ca="1">IFERROR(VLOOKUP($A275,FInal_Dealer,MATCH(M$3,'Final Dealer Work'!$B$2:$M$2,0),0),0)</f>
        <v>0</v>
      </c>
      <c r="N275" s="20">
        <f ca="1">IFERROR(VLOOKUP($A275,FInal_Dealer,MATCH(N$3,'Final Dealer Work'!$B$2:$M$2,0),0),0)</f>
        <v>0</v>
      </c>
      <c r="O275" s="20">
        <f ca="1">IFERROR(VLOOKUP($A275,FInal_Dealer,MATCH(O$3,'Final Dealer Work'!$B$2:$M$2,0),0),0)</f>
        <v>0</v>
      </c>
      <c r="P275" s="20">
        <f ca="1">IFERROR(VLOOKUP($A275,FInal_Dealer,MATCH(P$3,'Final Dealer Work'!$B$2:$M$2,0),0),0)</f>
        <v>0</v>
      </c>
      <c r="Q275" s="20">
        <f ca="1">IFERROR(VLOOKUP($A275,FInal_Dealer,MATCH(Q$3,'Final Dealer Work'!$B$2:$M$2,0),0),0)</f>
        <v>0</v>
      </c>
      <c r="R275" s="20">
        <f ca="1">IFERROR(VLOOKUP($A275,FInal_Dealer,MATCH(R$3,'Final Dealer Work'!$B$2:$M$2,0),0),0)</f>
        <v>0</v>
      </c>
      <c r="S275" s="26">
        <f ca="1">IFERROR(VLOOKUP($A275,FInal_Dealer,MATCH(S$3,'Final Dealer Work'!$B$2:$M$2,0),0),0)</f>
        <v>0</v>
      </c>
      <c r="T275" s="20">
        <f t="shared" ca="1" si="47"/>
        <v>0</v>
      </c>
      <c r="U275" s="20">
        <f t="shared" ca="1" si="47"/>
        <v>0</v>
      </c>
      <c r="V275" s="20">
        <f t="shared" ca="1" si="47"/>
        <v>0</v>
      </c>
      <c r="W275" s="20">
        <f t="shared" ca="1" si="47"/>
        <v>0</v>
      </c>
      <c r="X275" s="20">
        <f t="shared" ca="1" si="47"/>
        <v>0</v>
      </c>
      <c r="Y275" s="20">
        <f t="shared" ca="1" si="47"/>
        <v>0</v>
      </c>
      <c r="Z275" s="20">
        <f t="shared" ca="1" si="47"/>
        <v>0</v>
      </c>
      <c r="AA275" s="20">
        <f t="shared" ca="1" si="47"/>
        <v>0</v>
      </c>
      <c r="AB275" s="20">
        <f t="shared" ca="1" si="47"/>
        <v>0</v>
      </c>
      <c r="AC275" s="17" t="str">
        <f t="shared" ca="1" si="45"/>
        <v>Ok</v>
      </c>
    </row>
    <row r="276" spans="1:29" x14ac:dyDescent="0.3">
      <c r="A276" s="17"/>
      <c r="B276" s="20">
        <f t="shared" ca="1" si="48"/>
        <v>0</v>
      </c>
      <c r="C276" s="20">
        <f t="shared" ca="1" si="48"/>
        <v>0</v>
      </c>
      <c r="D276" s="20">
        <f t="shared" ca="1" si="48"/>
        <v>0</v>
      </c>
      <c r="E276" s="20">
        <f t="shared" ca="1" si="48"/>
        <v>0</v>
      </c>
      <c r="F276" s="20">
        <f t="shared" ca="1" si="48"/>
        <v>0</v>
      </c>
      <c r="G276" s="20">
        <f t="shared" ca="1" si="48"/>
        <v>0</v>
      </c>
      <c r="H276" s="20">
        <f t="shared" ca="1" si="48"/>
        <v>0</v>
      </c>
      <c r="I276" s="20">
        <f t="shared" ca="1" si="48"/>
        <v>0</v>
      </c>
      <c r="J276" s="26">
        <f t="shared" ca="1" si="48"/>
        <v>0</v>
      </c>
      <c r="K276" s="27">
        <f ca="1">IFERROR(VLOOKUP($A276,FInal_Dealer,MATCH(K$3,'Final Dealer Work'!$B$2:$M$2,0),0),0)</f>
        <v>0</v>
      </c>
      <c r="L276" s="20">
        <f ca="1">IFERROR(VLOOKUP($A276,FInal_Dealer,MATCH(L$3,'Final Dealer Work'!$B$2:$M$2,0),0),0)</f>
        <v>0</v>
      </c>
      <c r="M276" s="20">
        <f ca="1">IFERROR(VLOOKUP($A276,FInal_Dealer,MATCH(M$3,'Final Dealer Work'!$B$2:$M$2,0),0),0)</f>
        <v>0</v>
      </c>
      <c r="N276" s="20">
        <f ca="1">IFERROR(VLOOKUP($A276,FInal_Dealer,MATCH(N$3,'Final Dealer Work'!$B$2:$M$2,0),0),0)</f>
        <v>0</v>
      </c>
      <c r="O276" s="20">
        <f ca="1">IFERROR(VLOOKUP($A276,FInal_Dealer,MATCH(O$3,'Final Dealer Work'!$B$2:$M$2,0),0),0)</f>
        <v>0</v>
      </c>
      <c r="P276" s="20">
        <f ca="1">IFERROR(VLOOKUP($A276,FInal_Dealer,MATCH(P$3,'Final Dealer Work'!$B$2:$M$2,0),0),0)</f>
        <v>0</v>
      </c>
      <c r="Q276" s="20">
        <f ca="1">IFERROR(VLOOKUP($A276,FInal_Dealer,MATCH(Q$3,'Final Dealer Work'!$B$2:$M$2,0),0),0)</f>
        <v>0</v>
      </c>
      <c r="R276" s="20">
        <f ca="1">IFERROR(VLOOKUP($A276,FInal_Dealer,MATCH(R$3,'Final Dealer Work'!$B$2:$M$2,0),0),0)</f>
        <v>0</v>
      </c>
      <c r="S276" s="26">
        <f ca="1">IFERROR(VLOOKUP($A276,FInal_Dealer,MATCH(S$3,'Final Dealer Work'!$B$2:$M$2,0),0),0)</f>
        <v>0</v>
      </c>
      <c r="T276" s="20">
        <f t="shared" ca="1" si="47"/>
        <v>0</v>
      </c>
      <c r="U276" s="20">
        <f t="shared" ca="1" si="47"/>
        <v>0</v>
      </c>
      <c r="V276" s="20">
        <f t="shared" ca="1" si="47"/>
        <v>0</v>
      </c>
      <c r="W276" s="20">
        <f t="shared" ca="1" si="47"/>
        <v>0</v>
      </c>
      <c r="X276" s="20">
        <f t="shared" ca="1" si="47"/>
        <v>0</v>
      </c>
      <c r="Y276" s="20">
        <f t="shared" ca="1" si="47"/>
        <v>0</v>
      </c>
      <c r="Z276" s="20">
        <f t="shared" ca="1" si="47"/>
        <v>0</v>
      </c>
      <c r="AA276" s="20">
        <f t="shared" ca="1" si="47"/>
        <v>0</v>
      </c>
      <c r="AB276" s="20">
        <f t="shared" ca="1" si="47"/>
        <v>0</v>
      </c>
      <c r="AC276" s="17" t="str">
        <f t="shared" ca="1" si="45"/>
        <v>Ok</v>
      </c>
    </row>
    <row r="277" spans="1:29" x14ac:dyDescent="0.3">
      <c r="A277" s="17"/>
      <c r="B277" s="20">
        <f t="shared" ca="1" si="48"/>
        <v>0</v>
      </c>
      <c r="C277" s="20">
        <f t="shared" ca="1" si="48"/>
        <v>0</v>
      </c>
      <c r="D277" s="20">
        <f t="shared" ca="1" si="48"/>
        <v>0</v>
      </c>
      <c r="E277" s="20">
        <f t="shared" ca="1" si="48"/>
        <v>0</v>
      </c>
      <c r="F277" s="20">
        <f t="shared" ca="1" si="48"/>
        <v>0</v>
      </c>
      <c r="G277" s="20">
        <f t="shared" ca="1" si="48"/>
        <v>0</v>
      </c>
      <c r="H277" s="20">
        <f t="shared" ca="1" si="48"/>
        <v>0</v>
      </c>
      <c r="I277" s="20">
        <f t="shared" ca="1" si="48"/>
        <v>0</v>
      </c>
      <c r="J277" s="26">
        <f t="shared" ca="1" si="48"/>
        <v>0</v>
      </c>
      <c r="K277" s="27">
        <f ca="1">IFERROR(VLOOKUP($A277,FInal_Dealer,MATCH(K$3,'Final Dealer Work'!$B$2:$M$2,0),0),0)</f>
        <v>0</v>
      </c>
      <c r="L277" s="20">
        <f ca="1">IFERROR(VLOOKUP($A277,FInal_Dealer,MATCH(L$3,'Final Dealer Work'!$B$2:$M$2,0),0),0)</f>
        <v>0</v>
      </c>
      <c r="M277" s="20">
        <f ca="1">IFERROR(VLOOKUP($A277,FInal_Dealer,MATCH(M$3,'Final Dealer Work'!$B$2:$M$2,0),0),0)</f>
        <v>0</v>
      </c>
      <c r="N277" s="20">
        <f ca="1">IFERROR(VLOOKUP($A277,FInal_Dealer,MATCH(N$3,'Final Dealer Work'!$B$2:$M$2,0),0),0)</f>
        <v>0</v>
      </c>
      <c r="O277" s="20">
        <f ca="1">IFERROR(VLOOKUP($A277,FInal_Dealer,MATCH(O$3,'Final Dealer Work'!$B$2:$M$2,0),0),0)</f>
        <v>0</v>
      </c>
      <c r="P277" s="20">
        <f ca="1">IFERROR(VLOOKUP($A277,FInal_Dealer,MATCH(P$3,'Final Dealer Work'!$B$2:$M$2,0),0),0)</f>
        <v>0</v>
      </c>
      <c r="Q277" s="20">
        <f ca="1">IFERROR(VLOOKUP($A277,FInal_Dealer,MATCH(Q$3,'Final Dealer Work'!$B$2:$M$2,0),0),0)</f>
        <v>0</v>
      </c>
      <c r="R277" s="20">
        <f ca="1">IFERROR(VLOOKUP($A277,FInal_Dealer,MATCH(R$3,'Final Dealer Work'!$B$2:$M$2,0),0),0)</f>
        <v>0</v>
      </c>
      <c r="S277" s="26">
        <f ca="1">IFERROR(VLOOKUP($A277,FInal_Dealer,MATCH(S$3,'Final Dealer Work'!$B$2:$M$2,0),0),0)</f>
        <v>0</v>
      </c>
      <c r="T277" s="20">
        <f t="shared" ca="1" si="47"/>
        <v>0</v>
      </c>
      <c r="U277" s="20">
        <f t="shared" ca="1" si="47"/>
        <v>0</v>
      </c>
      <c r="V277" s="20">
        <f t="shared" ca="1" si="47"/>
        <v>0</v>
      </c>
      <c r="W277" s="20">
        <f t="shared" ca="1" si="47"/>
        <v>0</v>
      </c>
      <c r="X277" s="20">
        <f t="shared" ca="1" si="47"/>
        <v>0</v>
      </c>
      <c r="Y277" s="20">
        <f t="shared" ca="1" si="47"/>
        <v>0</v>
      </c>
      <c r="Z277" s="20">
        <f t="shared" ca="1" si="47"/>
        <v>0</v>
      </c>
      <c r="AA277" s="20">
        <f t="shared" ca="1" si="47"/>
        <v>0</v>
      </c>
      <c r="AB277" s="20">
        <f t="shared" ca="1" si="47"/>
        <v>0</v>
      </c>
      <c r="AC277" s="17" t="str">
        <f t="shared" ca="1" si="45"/>
        <v>Ok</v>
      </c>
    </row>
    <row r="278" spans="1:29" x14ac:dyDescent="0.3">
      <c r="A278" s="17"/>
      <c r="B278" s="20">
        <f t="shared" ca="1" si="48"/>
        <v>0</v>
      </c>
      <c r="C278" s="20">
        <f t="shared" ca="1" si="48"/>
        <v>0</v>
      </c>
      <c r="D278" s="20">
        <f t="shared" ca="1" si="48"/>
        <v>0</v>
      </c>
      <c r="E278" s="20">
        <f t="shared" ca="1" si="48"/>
        <v>0</v>
      </c>
      <c r="F278" s="20">
        <f t="shared" ca="1" si="48"/>
        <v>0</v>
      </c>
      <c r="G278" s="20">
        <f t="shared" ca="1" si="48"/>
        <v>0</v>
      </c>
      <c r="H278" s="20">
        <f t="shared" ca="1" si="48"/>
        <v>0</v>
      </c>
      <c r="I278" s="20">
        <f t="shared" ca="1" si="48"/>
        <v>0</v>
      </c>
      <c r="J278" s="26">
        <f t="shared" ca="1" si="48"/>
        <v>0</v>
      </c>
      <c r="K278" s="27">
        <f ca="1">IFERROR(VLOOKUP($A278,FInal_Dealer,MATCH(K$3,'Final Dealer Work'!$B$2:$M$2,0),0),0)</f>
        <v>0</v>
      </c>
      <c r="L278" s="20">
        <f ca="1">IFERROR(VLOOKUP($A278,FInal_Dealer,MATCH(L$3,'Final Dealer Work'!$B$2:$M$2,0),0),0)</f>
        <v>0</v>
      </c>
      <c r="M278" s="20">
        <f ca="1">IFERROR(VLOOKUP($A278,FInal_Dealer,MATCH(M$3,'Final Dealer Work'!$B$2:$M$2,0),0),0)</f>
        <v>0</v>
      </c>
      <c r="N278" s="20">
        <f ca="1">IFERROR(VLOOKUP($A278,FInal_Dealer,MATCH(N$3,'Final Dealer Work'!$B$2:$M$2,0),0),0)</f>
        <v>0</v>
      </c>
      <c r="O278" s="20">
        <f ca="1">IFERROR(VLOOKUP($A278,FInal_Dealer,MATCH(O$3,'Final Dealer Work'!$B$2:$M$2,0),0),0)</f>
        <v>0</v>
      </c>
      <c r="P278" s="20">
        <f ca="1">IFERROR(VLOOKUP($A278,FInal_Dealer,MATCH(P$3,'Final Dealer Work'!$B$2:$M$2,0),0),0)</f>
        <v>0</v>
      </c>
      <c r="Q278" s="20">
        <f ca="1">IFERROR(VLOOKUP($A278,FInal_Dealer,MATCH(Q$3,'Final Dealer Work'!$B$2:$M$2,0),0),0)</f>
        <v>0</v>
      </c>
      <c r="R278" s="20">
        <f ca="1">IFERROR(VLOOKUP($A278,FInal_Dealer,MATCH(R$3,'Final Dealer Work'!$B$2:$M$2,0),0),0)</f>
        <v>0</v>
      </c>
      <c r="S278" s="26">
        <f ca="1">IFERROR(VLOOKUP($A278,FInal_Dealer,MATCH(S$3,'Final Dealer Work'!$B$2:$M$2,0),0),0)</f>
        <v>0</v>
      </c>
      <c r="T278" s="20">
        <f t="shared" ca="1" si="47"/>
        <v>0</v>
      </c>
      <c r="U278" s="20">
        <f t="shared" ca="1" si="47"/>
        <v>0</v>
      </c>
      <c r="V278" s="20">
        <f t="shared" ca="1" si="47"/>
        <v>0</v>
      </c>
      <c r="W278" s="20">
        <f t="shared" ca="1" si="47"/>
        <v>0</v>
      </c>
      <c r="X278" s="20">
        <f t="shared" ca="1" si="47"/>
        <v>0</v>
      </c>
      <c r="Y278" s="20">
        <f t="shared" ca="1" si="47"/>
        <v>0</v>
      </c>
      <c r="Z278" s="20">
        <f t="shared" ca="1" si="47"/>
        <v>0</v>
      </c>
      <c r="AA278" s="20">
        <f t="shared" ca="1" si="47"/>
        <v>0</v>
      </c>
      <c r="AB278" s="20">
        <f t="shared" ca="1" si="47"/>
        <v>0</v>
      </c>
      <c r="AC278" s="17" t="str">
        <f t="shared" ca="1" si="45"/>
        <v>Ok</v>
      </c>
    </row>
    <row r="279" spans="1:29" x14ac:dyDescent="0.3">
      <c r="A279" s="17"/>
      <c r="B279" s="20">
        <f t="shared" ca="1" si="48"/>
        <v>0</v>
      </c>
      <c r="C279" s="20">
        <f t="shared" ca="1" si="48"/>
        <v>0</v>
      </c>
      <c r="D279" s="20">
        <f t="shared" ca="1" si="48"/>
        <v>0</v>
      </c>
      <c r="E279" s="20">
        <f t="shared" ca="1" si="48"/>
        <v>0</v>
      </c>
      <c r="F279" s="20">
        <f t="shared" ca="1" si="48"/>
        <v>0</v>
      </c>
      <c r="G279" s="20">
        <f t="shared" ca="1" si="48"/>
        <v>0</v>
      </c>
      <c r="H279" s="20">
        <f t="shared" ca="1" si="48"/>
        <v>0</v>
      </c>
      <c r="I279" s="20">
        <f t="shared" ca="1" si="48"/>
        <v>0</v>
      </c>
      <c r="J279" s="26">
        <f t="shared" ca="1" si="48"/>
        <v>0</v>
      </c>
      <c r="K279" s="27">
        <f ca="1">IFERROR(VLOOKUP($A279,FInal_Dealer,MATCH(K$3,'Final Dealer Work'!$B$2:$M$2,0),0),0)</f>
        <v>0</v>
      </c>
      <c r="L279" s="20">
        <f ca="1">IFERROR(VLOOKUP($A279,FInal_Dealer,MATCH(L$3,'Final Dealer Work'!$B$2:$M$2,0),0),0)</f>
        <v>0</v>
      </c>
      <c r="M279" s="20">
        <f ca="1">IFERROR(VLOOKUP($A279,FInal_Dealer,MATCH(M$3,'Final Dealer Work'!$B$2:$M$2,0),0),0)</f>
        <v>0</v>
      </c>
      <c r="N279" s="20">
        <f ca="1">IFERROR(VLOOKUP($A279,FInal_Dealer,MATCH(N$3,'Final Dealer Work'!$B$2:$M$2,0),0),0)</f>
        <v>0</v>
      </c>
      <c r="O279" s="20">
        <f ca="1">IFERROR(VLOOKUP($A279,FInal_Dealer,MATCH(O$3,'Final Dealer Work'!$B$2:$M$2,0),0),0)</f>
        <v>0</v>
      </c>
      <c r="P279" s="20">
        <f ca="1">IFERROR(VLOOKUP($A279,FInal_Dealer,MATCH(P$3,'Final Dealer Work'!$B$2:$M$2,0),0),0)</f>
        <v>0</v>
      </c>
      <c r="Q279" s="20">
        <f ca="1">IFERROR(VLOOKUP($A279,FInal_Dealer,MATCH(Q$3,'Final Dealer Work'!$B$2:$M$2,0),0),0)</f>
        <v>0</v>
      </c>
      <c r="R279" s="20">
        <f ca="1">IFERROR(VLOOKUP($A279,FInal_Dealer,MATCH(R$3,'Final Dealer Work'!$B$2:$M$2,0),0),0)</f>
        <v>0</v>
      </c>
      <c r="S279" s="26">
        <f ca="1">IFERROR(VLOOKUP($A279,FInal_Dealer,MATCH(S$3,'Final Dealer Work'!$B$2:$M$2,0),0),0)</f>
        <v>0</v>
      </c>
      <c r="T279" s="20">
        <f t="shared" ca="1" si="47"/>
        <v>0</v>
      </c>
      <c r="U279" s="20">
        <f t="shared" ca="1" si="47"/>
        <v>0</v>
      </c>
      <c r="V279" s="20">
        <f t="shared" ca="1" si="47"/>
        <v>0</v>
      </c>
      <c r="W279" s="20">
        <f t="shared" ca="1" si="47"/>
        <v>0</v>
      </c>
      <c r="X279" s="20">
        <f t="shared" ca="1" si="47"/>
        <v>0</v>
      </c>
      <c r="Y279" s="20">
        <f t="shared" ca="1" si="47"/>
        <v>0</v>
      </c>
      <c r="Z279" s="20">
        <f t="shared" ca="1" si="47"/>
        <v>0</v>
      </c>
      <c r="AA279" s="20">
        <f t="shared" ca="1" si="47"/>
        <v>0</v>
      </c>
      <c r="AB279" s="20">
        <f t="shared" ca="1" si="47"/>
        <v>0</v>
      </c>
      <c r="AC279" s="17" t="str">
        <f t="shared" ca="1" si="45"/>
        <v>Ok</v>
      </c>
    </row>
    <row r="280" spans="1:29" x14ac:dyDescent="0.3">
      <c r="A280" s="17"/>
      <c r="B280" s="20">
        <f t="shared" ca="1" si="48"/>
        <v>0</v>
      </c>
      <c r="C280" s="20">
        <f t="shared" ca="1" si="48"/>
        <v>0</v>
      </c>
      <c r="D280" s="20">
        <f t="shared" ca="1" si="48"/>
        <v>0</v>
      </c>
      <c r="E280" s="20">
        <f t="shared" ca="1" si="48"/>
        <v>0</v>
      </c>
      <c r="F280" s="20">
        <f t="shared" ca="1" si="48"/>
        <v>0</v>
      </c>
      <c r="G280" s="20">
        <f t="shared" ca="1" si="48"/>
        <v>0</v>
      </c>
      <c r="H280" s="20">
        <f t="shared" ca="1" si="48"/>
        <v>0</v>
      </c>
      <c r="I280" s="20">
        <f t="shared" ca="1" si="48"/>
        <v>0</v>
      </c>
      <c r="J280" s="26">
        <f t="shared" ca="1" si="48"/>
        <v>0</v>
      </c>
      <c r="K280" s="27">
        <f ca="1">IFERROR(VLOOKUP($A280,FInal_Dealer,MATCH(K$3,'Final Dealer Work'!$B$2:$M$2,0),0),0)</f>
        <v>0</v>
      </c>
      <c r="L280" s="20">
        <f ca="1">IFERROR(VLOOKUP($A280,FInal_Dealer,MATCH(L$3,'Final Dealer Work'!$B$2:$M$2,0),0),0)</f>
        <v>0</v>
      </c>
      <c r="M280" s="20">
        <f ca="1">IFERROR(VLOOKUP($A280,FInal_Dealer,MATCH(M$3,'Final Dealer Work'!$B$2:$M$2,0),0),0)</f>
        <v>0</v>
      </c>
      <c r="N280" s="20">
        <f ca="1">IFERROR(VLOOKUP($A280,FInal_Dealer,MATCH(N$3,'Final Dealer Work'!$B$2:$M$2,0),0),0)</f>
        <v>0</v>
      </c>
      <c r="O280" s="20">
        <f ca="1">IFERROR(VLOOKUP($A280,FInal_Dealer,MATCH(O$3,'Final Dealer Work'!$B$2:$M$2,0),0),0)</f>
        <v>0</v>
      </c>
      <c r="P280" s="20">
        <f ca="1">IFERROR(VLOOKUP($A280,FInal_Dealer,MATCH(P$3,'Final Dealer Work'!$B$2:$M$2,0),0),0)</f>
        <v>0</v>
      </c>
      <c r="Q280" s="20">
        <f ca="1">IFERROR(VLOOKUP($A280,FInal_Dealer,MATCH(Q$3,'Final Dealer Work'!$B$2:$M$2,0),0),0)</f>
        <v>0</v>
      </c>
      <c r="R280" s="20">
        <f ca="1">IFERROR(VLOOKUP($A280,FInal_Dealer,MATCH(R$3,'Final Dealer Work'!$B$2:$M$2,0),0),0)</f>
        <v>0</v>
      </c>
      <c r="S280" s="26">
        <f ca="1">IFERROR(VLOOKUP($A280,FInal_Dealer,MATCH(S$3,'Final Dealer Work'!$B$2:$M$2,0),0),0)</f>
        <v>0</v>
      </c>
      <c r="T280" s="20">
        <f t="shared" ca="1" si="47"/>
        <v>0</v>
      </c>
      <c r="U280" s="20">
        <f t="shared" ca="1" si="47"/>
        <v>0</v>
      </c>
      <c r="V280" s="20">
        <f t="shared" ca="1" si="47"/>
        <v>0</v>
      </c>
      <c r="W280" s="20">
        <f t="shared" ca="1" si="47"/>
        <v>0</v>
      </c>
      <c r="X280" s="20">
        <f t="shared" ca="1" si="47"/>
        <v>0</v>
      </c>
      <c r="Y280" s="20">
        <f t="shared" ca="1" si="47"/>
        <v>0</v>
      </c>
      <c r="Z280" s="20">
        <f t="shared" ca="1" si="47"/>
        <v>0</v>
      </c>
      <c r="AA280" s="20">
        <f t="shared" ca="1" si="47"/>
        <v>0</v>
      </c>
      <c r="AB280" s="20">
        <f t="shared" ca="1" si="47"/>
        <v>0</v>
      </c>
      <c r="AC280" s="17" t="str">
        <f t="shared" ca="1" si="45"/>
        <v>Ok</v>
      </c>
    </row>
    <row r="281" spans="1:29" x14ac:dyDescent="0.3">
      <c r="A281" s="17"/>
      <c r="B281" s="20">
        <f t="shared" ca="1" si="48"/>
        <v>0</v>
      </c>
      <c r="C281" s="20">
        <f t="shared" ca="1" si="48"/>
        <v>0</v>
      </c>
      <c r="D281" s="20">
        <f t="shared" ca="1" si="48"/>
        <v>0</v>
      </c>
      <c r="E281" s="20">
        <f t="shared" ca="1" si="48"/>
        <v>0</v>
      </c>
      <c r="F281" s="20">
        <f t="shared" ca="1" si="48"/>
        <v>0</v>
      </c>
      <c r="G281" s="20">
        <f t="shared" ca="1" si="48"/>
        <v>0</v>
      </c>
      <c r="H281" s="20">
        <f t="shared" ca="1" si="48"/>
        <v>0</v>
      </c>
      <c r="I281" s="20">
        <f t="shared" ca="1" si="48"/>
        <v>0</v>
      </c>
      <c r="J281" s="20">
        <f t="shared" ca="1" si="48"/>
        <v>0</v>
      </c>
      <c r="K281" s="27">
        <f ca="1">IFERROR(VLOOKUP($A281,FInal_Dealer,MATCH(K$3,'Final Dealer Work'!$B$2:$M$2,0),0),0)</f>
        <v>0</v>
      </c>
      <c r="L281" s="20">
        <f ca="1">IFERROR(VLOOKUP($A281,FInal_Dealer,MATCH(L$3,'Final Dealer Work'!$B$2:$M$2,0),0),0)</f>
        <v>0</v>
      </c>
      <c r="M281" s="20">
        <f ca="1">IFERROR(VLOOKUP($A281,FInal_Dealer,MATCH(M$3,'Final Dealer Work'!$B$2:$M$2,0),0),0)</f>
        <v>0</v>
      </c>
      <c r="N281" s="20">
        <f ca="1">IFERROR(VLOOKUP($A281,FInal_Dealer,MATCH(N$3,'Final Dealer Work'!$B$2:$M$2,0),0),0)</f>
        <v>0</v>
      </c>
      <c r="O281" s="20">
        <f ca="1">IFERROR(VLOOKUP($A281,FInal_Dealer,MATCH(O$3,'Final Dealer Work'!$B$2:$M$2,0),0),0)</f>
        <v>0</v>
      </c>
      <c r="P281" s="20">
        <f ca="1">IFERROR(VLOOKUP($A281,FInal_Dealer,MATCH(P$3,'Final Dealer Work'!$B$2:$M$2,0),0),0)</f>
        <v>0</v>
      </c>
      <c r="Q281" s="20">
        <f ca="1">IFERROR(VLOOKUP($A281,FInal_Dealer,MATCH(Q$3,'Final Dealer Work'!$B$2:$M$2,0),0),0)</f>
        <v>0</v>
      </c>
      <c r="R281" s="20">
        <f ca="1">IFERROR(VLOOKUP($A281,FInal_Dealer,MATCH(R$3,'Final Dealer Work'!$B$2:$M$2,0),0),0)</f>
        <v>0</v>
      </c>
      <c r="S281" s="26">
        <f ca="1">IFERROR(VLOOKUP($A281,FInal_Dealer,MATCH(S$3,'Final Dealer Work'!$B$2:$M$2,0),0),0)</f>
        <v>0</v>
      </c>
      <c r="T281" s="20">
        <f t="shared" ca="1" si="47"/>
        <v>0</v>
      </c>
      <c r="U281" s="20">
        <f t="shared" ca="1" si="47"/>
        <v>0</v>
      </c>
      <c r="V281" s="20">
        <f t="shared" ca="1" si="47"/>
        <v>0</v>
      </c>
      <c r="W281" s="20">
        <f t="shared" ca="1" si="47"/>
        <v>0</v>
      </c>
      <c r="X281" s="20">
        <f t="shared" ca="1" si="47"/>
        <v>0</v>
      </c>
      <c r="Y281" s="20">
        <f t="shared" ca="1" si="47"/>
        <v>0</v>
      </c>
      <c r="Z281" s="20">
        <f t="shared" ca="1" si="47"/>
        <v>0</v>
      </c>
      <c r="AA281" s="20">
        <f t="shared" ca="1" si="47"/>
        <v>0</v>
      </c>
      <c r="AB281" s="20">
        <f t="shared" ca="1" si="47"/>
        <v>0</v>
      </c>
      <c r="AC281" s="17" t="str">
        <f t="shared" ca="1" si="45"/>
        <v>Ok</v>
      </c>
    </row>
    <row r="282" spans="1:29" x14ac:dyDescent="0.3">
      <c r="A282" s="17"/>
      <c r="B282" s="20">
        <f t="shared" ca="1" si="48"/>
        <v>0</v>
      </c>
      <c r="C282" s="20">
        <f t="shared" ca="1" si="48"/>
        <v>0</v>
      </c>
      <c r="D282" s="20">
        <f t="shared" ca="1" si="48"/>
        <v>0</v>
      </c>
      <c r="E282" s="20">
        <f t="shared" ca="1" si="48"/>
        <v>0</v>
      </c>
      <c r="F282" s="20">
        <f t="shared" ca="1" si="48"/>
        <v>0</v>
      </c>
      <c r="G282" s="20">
        <f t="shared" ca="1" si="48"/>
        <v>0</v>
      </c>
      <c r="H282" s="20">
        <f t="shared" ca="1" si="48"/>
        <v>0</v>
      </c>
      <c r="I282" s="20">
        <f t="shared" ca="1" si="48"/>
        <v>0</v>
      </c>
      <c r="J282" s="26">
        <f t="shared" ca="1" si="48"/>
        <v>0</v>
      </c>
      <c r="K282" s="27">
        <f ca="1">IFERROR(VLOOKUP($A282,FInal_Dealer,MATCH(K$3,'Final Dealer Work'!$B$2:$M$2,0),0),0)</f>
        <v>0</v>
      </c>
      <c r="L282" s="20">
        <f ca="1">IFERROR(VLOOKUP($A282,FInal_Dealer,MATCH(L$3,'Final Dealer Work'!$B$2:$M$2,0),0),0)</f>
        <v>0</v>
      </c>
      <c r="M282" s="20">
        <f ca="1">IFERROR(VLOOKUP($A282,FInal_Dealer,MATCH(M$3,'Final Dealer Work'!$B$2:$M$2,0),0),0)</f>
        <v>0</v>
      </c>
      <c r="N282" s="20">
        <f ca="1">IFERROR(VLOOKUP($A282,FInal_Dealer,MATCH(N$3,'Final Dealer Work'!$B$2:$M$2,0),0),0)</f>
        <v>0</v>
      </c>
      <c r="O282" s="20">
        <f ca="1">IFERROR(VLOOKUP($A282,FInal_Dealer,MATCH(O$3,'Final Dealer Work'!$B$2:$M$2,0),0),0)</f>
        <v>0</v>
      </c>
      <c r="P282" s="20">
        <f ca="1">IFERROR(VLOOKUP($A282,FInal_Dealer,MATCH(P$3,'Final Dealer Work'!$B$2:$M$2,0),0),0)</f>
        <v>0</v>
      </c>
      <c r="Q282" s="20">
        <f ca="1">IFERROR(VLOOKUP($A282,FInal_Dealer,MATCH(Q$3,'Final Dealer Work'!$B$2:$M$2,0),0),0)</f>
        <v>0</v>
      </c>
      <c r="R282" s="20">
        <f ca="1">IFERROR(VLOOKUP($A282,FInal_Dealer,MATCH(R$3,'Final Dealer Work'!$B$2:$M$2,0),0),0)</f>
        <v>0</v>
      </c>
      <c r="S282" s="26">
        <f ca="1">IFERROR(VLOOKUP($A282,FInal_Dealer,MATCH(S$3,'Final Dealer Work'!$B$2:$M$2,0),0),0)</f>
        <v>0</v>
      </c>
      <c r="T282" s="20">
        <f t="shared" ca="1" si="47"/>
        <v>0</v>
      </c>
      <c r="U282" s="20">
        <f t="shared" ca="1" si="47"/>
        <v>0</v>
      </c>
      <c r="V282" s="20">
        <f t="shared" ca="1" si="47"/>
        <v>0</v>
      </c>
      <c r="W282" s="20">
        <f t="shared" ca="1" si="47"/>
        <v>0</v>
      </c>
      <c r="X282" s="20">
        <f t="shared" ca="1" si="47"/>
        <v>0</v>
      </c>
      <c r="Y282" s="20">
        <f t="shared" ca="1" si="47"/>
        <v>0</v>
      </c>
      <c r="Z282" s="20">
        <f t="shared" ca="1" si="47"/>
        <v>0</v>
      </c>
      <c r="AA282" s="20">
        <f t="shared" ca="1" si="47"/>
        <v>0</v>
      </c>
      <c r="AB282" s="20">
        <f t="shared" ca="1" si="47"/>
        <v>0</v>
      </c>
      <c r="AC282" s="17" t="str">
        <f t="shared" ca="1" si="45"/>
        <v>Ok</v>
      </c>
    </row>
    <row r="283" spans="1:29" x14ac:dyDescent="0.3">
      <c r="A283" s="17"/>
      <c r="B283" s="20">
        <f t="shared" ca="1" si="48"/>
        <v>0</v>
      </c>
      <c r="C283" s="20">
        <f t="shared" ca="1" si="48"/>
        <v>0</v>
      </c>
      <c r="D283" s="20">
        <f t="shared" ca="1" si="48"/>
        <v>0</v>
      </c>
      <c r="E283" s="20">
        <f t="shared" ca="1" si="48"/>
        <v>0</v>
      </c>
      <c r="F283" s="20">
        <f t="shared" ca="1" si="48"/>
        <v>0</v>
      </c>
      <c r="G283" s="20">
        <f t="shared" ca="1" si="48"/>
        <v>0</v>
      </c>
      <c r="H283" s="20">
        <f t="shared" ca="1" si="48"/>
        <v>0</v>
      </c>
      <c r="I283" s="20">
        <f t="shared" ca="1" si="48"/>
        <v>0</v>
      </c>
      <c r="J283" s="26">
        <f t="shared" ca="1" si="48"/>
        <v>0</v>
      </c>
      <c r="K283" s="27">
        <f ca="1">IFERROR(VLOOKUP($A283,FInal_Dealer,MATCH(K$3,'Final Dealer Work'!$B$2:$M$2,0),0),0)</f>
        <v>0</v>
      </c>
      <c r="L283" s="20">
        <f ca="1">IFERROR(VLOOKUP($A283,FInal_Dealer,MATCH(L$3,'Final Dealer Work'!$B$2:$M$2,0),0),0)</f>
        <v>0</v>
      </c>
      <c r="M283" s="20">
        <f ca="1">IFERROR(VLOOKUP($A283,FInal_Dealer,MATCH(M$3,'Final Dealer Work'!$B$2:$M$2,0),0),0)</f>
        <v>0</v>
      </c>
      <c r="N283" s="20">
        <f ca="1">IFERROR(VLOOKUP($A283,FInal_Dealer,MATCH(N$3,'Final Dealer Work'!$B$2:$M$2,0),0),0)</f>
        <v>0</v>
      </c>
      <c r="O283" s="20">
        <f ca="1">IFERROR(VLOOKUP($A283,FInal_Dealer,MATCH(O$3,'Final Dealer Work'!$B$2:$M$2,0),0),0)</f>
        <v>0</v>
      </c>
      <c r="P283" s="20">
        <f ca="1">IFERROR(VLOOKUP($A283,FInal_Dealer,MATCH(P$3,'Final Dealer Work'!$B$2:$M$2,0),0),0)</f>
        <v>0</v>
      </c>
      <c r="Q283" s="20">
        <f ca="1">IFERROR(VLOOKUP($A283,FInal_Dealer,MATCH(Q$3,'Final Dealer Work'!$B$2:$M$2,0),0),0)</f>
        <v>0</v>
      </c>
      <c r="R283" s="20">
        <f ca="1">IFERROR(VLOOKUP($A283,FInal_Dealer,MATCH(R$3,'Final Dealer Work'!$B$2:$M$2,0),0),0)</f>
        <v>0</v>
      </c>
      <c r="S283" s="26">
        <f ca="1">IFERROR(VLOOKUP($A283,FInal_Dealer,MATCH(S$3,'Final Dealer Work'!$B$2:$M$2,0),0),0)</f>
        <v>0</v>
      </c>
      <c r="T283" s="20">
        <f t="shared" ca="1" si="47"/>
        <v>0</v>
      </c>
      <c r="U283" s="20">
        <f t="shared" ca="1" si="47"/>
        <v>0</v>
      </c>
      <c r="V283" s="20">
        <f t="shared" ca="1" si="47"/>
        <v>0</v>
      </c>
      <c r="W283" s="20">
        <f t="shared" ref="W283:W299" ca="1" si="49">E283-N283</f>
        <v>0</v>
      </c>
      <c r="X283" s="20">
        <f t="shared" ref="X283:X299" ca="1" si="50">F283-O283</f>
        <v>0</v>
      </c>
      <c r="Y283" s="20">
        <f t="shared" ref="Y283:Y299" ca="1" si="51">G283-P283</f>
        <v>0</v>
      </c>
      <c r="Z283" s="20">
        <f t="shared" ref="Z283:Z299" ca="1" si="52">H283-Q283</f>
        <v>0</v>
      </c>
      <c r="AA283" s="20">
        <f t="shared" ref="AA283:AA299" ca="1" si="53">I283-R283</f>
        <v>0</v>
      </c>
      <c r="AB283" s="20">
        <f t="shared" ref="AB283:AB299" ca="1" si="54">J283-S283</f>
        <v>0</v>
      </c>
      <c r="AC283" s="17" t="str">
        <f t="shared" ca="1" si="45"/>
        <v>Ok</v>
      </c>
    </row>
    <row r="284" spans="1:29" x14ac:dyDescent="0.3">
      <c r="A284" s="17"/>
      <c r="B284" s="20">
        <f t="shared" ca="1" si="48"/>
        <v>0</v>
      </c>
      <c r="C284" s="20">
        <f t="shared" ca="1" si="48"/>
        <v>0</v>
      </c>
      <c r="D284" s="20">
        <f t="shared" ca="1" si="48"/>
        <v>0</v>
      </c>
      <c r="E284" s="20">
        <f t="shared" ca="1" si="48"/>
        <v>0</v>
      </c>
      <c r="F284" s="20">
        <f t="shared" ca="1" si="48"/>
        <v>0</v>
      </c>
      <c r="G284" s="20">
        <f t="shared" ca="1" si="48"/>
        <v>0</v>
      </c>
      <c r="H284" s="20">
        <f t="shared" ca="1" si="48"/>
        <v>0</v>
      </c>
      <c r="I284" s="20">
        <f t="shared" ca="1" si="48"/>
        <v>0</v>
      </c>
      <c r="J284" s="26">
        <f t="shared" ca="1" si="48"/>
        <v>0</v>
      </c>
      <c r="K284" s="27">
        <f ca="1">IFERROR(VLOOKUP($A284,FInal_Dealer,MATCH(K$3,'Final Dealer Work'!$B$2:$M$2,0),0),0)</f>
        <v>0</v>
      </c>
      <c r="L284" s="20">
        <f ca="1">IFERROR(VLOOKUP($A284,FInal_Dealer,MATCH(L$3,'Final Dealer Work'!$B$2:$M$2,0),0),0)</f>
        <v>0</v>
      </c>
      <c r="M284" s="20">
        <f ca="1">IFERROR(VLOOKUP($A284,FInal_Dealer,MATCH(M$3,'Final Dealer Work'!$B$2:$M$2,0),0),0)</f>
        <v>0</v>
      </c>
      <c r="N284" s="20">
        <f ca="1">IFERROR(VLOOKUP($A284,FInal_Dealer,MATCH(N$3,'Final Dealer Work'!$B$2:$M$2,0),0),0)</f>
        <v>0</v>
      </c>
      <c r="O284" s="20">
        <f ca="1">IFERROR(VLOOKUP($A284,FInal_Dealer,MATCH(O$3,'Final Dealer Work'!$B$2:$M$2,0),0),0)</f>
        <v>0</v>
      </c>
      <c r="P284" s="20">
        <f ca="1">IFERROR(VLOOKUP($A284,FInal_Dealer,MATCH(P$3,'Final Dealer Work'!$B$2:$M$2,0),0),0)</f>
        <v>0</v>
      </c>
      <c r="Q284" s="20">
        <f ca="1">IFERROR(VLOOKUP($A284,FInal_Dealer,MATCH(Q$3,'Final Dealer Work'!$B$2:$M$2,0),0),0)</f>
        <v>0</v>
      </c>
      <c r="R284" s="20">
        <f ca="1">IFERROR(VLOOKUP($A284,FInal_Dealer,MATCH(R$3,'Final Dealer Work'!$B$2:$M$2,0),0),0)</f>
        <v>0</v>
      </c>
      <c r="S284" s="26">
        <f ca="1">IFERROR(VLOOKUP($A284,FInal_Dealer,MATCH(S$3,'Final Dealer Work'!$B$2:$M$2,0),0),0)</f>
        <v>0</v>
      </c>
      <c r="T284" s="20">
        <f t="shared" ref="T284:T318" ca="1" si="55">B284-K284</f>
        <v>0</v>
      </c>
      <c r="U284" s="20">
        <f t="shared" ref="U284:AB302" ca="1" si="56">C284-L284</f>
        <v>0</v>
      </c>
      <c r="V284" s="20">
        <f t="shared" ref="V284:V299" ca="1" si="57">D284-M284</f>
        <v>0</v>
      </c>
      <c r="W284" s="20">
        <f t="shared" ca="1" si="49"/>
        <v>0</v>
      </c>
      <c r="X284" s="20">
        <f t="shared" ca="1" si="50"/>
        <v>0</v>
      </c>
      <c r="Y284" s="20">
        <f t="shared" ca="1" si="51"/>
        <v>0</v>
      </c>
      <c r="Z284" s="20">
        <f t="shared" ca="1" si="52"/>
        <v>0</v>
      </c>
      <c r="AA284" s="20">
        <f t="shared" ca="1" si="53"/>
        <v>0</v>
      </c>
      <c r="AB284" s="20">
        <f t="shared" ca="1" si="54"/>
        <v>0</v>
      </c>
      <c r="AC284" s="17" t="str">
        <f t="shared" ca="1" si="45"/>
        <v>Ok</v>
      </c>
    </row>
    <row r="285" spans="1:29" x14ac:dyDescent="0.3">
      <c r="A285" s="17"/>
      <c r="B285" s="20">
        <f t="shared" ca="1" si="48"/>
        <v>0</v>
      </c>
      <c r="C285" s="20">
        <f t="shared" ca="1" si="48"/>
        <v>0</v>
      </c>
      <c r="D285" s="20">
        <f t="shared" ca="1" si="48"/>
        <v>0</v>
      </c>
      <c r="E285" s="20">
        <f t="shared" ca="1" si="48"/>
        <v>0</v>
      </c>
      <c r="F285" s="20">
        <f t="shared" ca="1" si="48"/>
        <v>0</v>
      </c>
      <c r="G285" s="20">
        <f t="shared" ca="1" si="48"/>
        <v>0</v>
      </c>
      <c r="H285" s="20">
        <f t="shared" ca="1" si="48"/>
        <v>0</v>
      </c>
      <c r="I285" s="20">
        <f t="shared" ca="1" si="48"/>
        <v>0</v>
      </c>
      <c r="J285" s="26">
        <f t="shared" ca="1" si="48"/>
        <v>0</v>
      </c>
      <c r="K285" s="27">
        <f ca="1">IFERROR(VLOOKUP($A285,FInal_Dealer,MATCH(K$3,'Final Dealer Work'!$B$2:$M$2,0),0),0)</f>
        <v>0</v>
      </c>
      <c r="L285" s="20">
        <f ca="1">IFERROR(VLOOKUP($A285,FInal_Dealer,MATCH(L$3,'Final Dealer Work'!$B$2:$M$2,0),0),0)</f>
        <v>0</v>
      </c>
      <c r="M285" s="20">
        <f ca="1">IFERROR(VLOOKUP($A285,FInal_Dealer,MATCH(M$3,'Final Dealer Work'!$B$2:$M$2,0),0),0)</f>
        <v>0</v>
      </c>
      <c r="N285" s="20">
        <f ca="1">IFERROR(VLOOKUP($A285,FInal_Dealer,MATCH(N$3,'Final Dealer Work'!$B$2:$M$2,0),0),0)</f>
        <v>0</v>
      </c>
      <c r="O285" s="20">
        <f ca="1">IFERROR(VLOOKUP($A285,FInal_Dealer,MATCH(O$3,'Final Dealer Work'!$B$2:$M$2,0),0),0)</f>
        <v>0</v>
      </c>
      <c r="P285" s="20">
        <f ca="1">IFERROR(VLOOKUP($A285,FInal_Dealer,MATCH(P$3,'Final Dealer Work'!$B$2:$M$2,0),0),0)</f>
        <v>0</v>
      </c>
      <c r="Q285" s="20">
        <f ca="1">IFERROR(VLOOKUP($A285,FInal_Dealer,MATCH(Q$3,'Final Dealer Work'!$B$2:$M$2,0),0),0)</f>
        <v>0</v>
      </c>
      <c r="R285" s="20">
        <f ca="1">IFERROR(VLOOKUP($A285,FInal_Dealer,MATCH(R$3,'Final Dealer Work'!$B$2:$M$2,0),0),0)</f>
        <v>0</v>
      </c>
      <c r="S285" s="26">
        <f ca="1">IFERROR(VLOOKUP($A285,FInal_Dealer,MATCH(S$3,'Final Dealer Work'!$B$2:$M$2,0),0),0)</f>
        <v>0</v>
      </c>
      <c r="T285" s="20">
        <f t="shared" ca="1" si="55"/>
        <v>0</v>
      </c>
      <c r="U285" s="20">
        <f t="shared" ca="1" si="56"/>
        <v>0</v>
      </c>
      <c r="V285" s="20">
        <f t="shared" ca="1" si="57"/>
        <v>0</v>
      </c>
      <c r="W285" s="20">
        <f t="shared" ca="1" si="49"/>
        <v>0</v>
      </c>
      <c r="X285" s="20">
        <f t="shared" ca="1" si="50"/>
        <v>0</v>
      </c>
      <c r="Y285" s="20">
        <f t="shared" ca="1" si="51"/>
        <v>0</v>
      </c>
      <c r="Z285" s="20">
        <f t="shared" ca="1" si="52"/>
        <v>0</v>
      </c>
      <c r="AA285" s="20">
        <f t="shared" ca="1" si="53"/>
        <v>0</v>
      </c>
      <c r="AB285" s="20">
        <f t="shared" ca="1" si="54"/>
        <v>0</v>
      </c>
      <c r="AC285" s="17" t="str">
        <f t="shared" ca="1" si="45"/>
        <v>Ok</v>
      </c>
    </row>
    <row r="286" spans="1:29" x14ac:dyDescent="0.3">
      <c r="A286" s="17"/>
      <c r="B286" s="20">
        <f t="shared" ca="1" si="48"/>
        <v>0</v>
      </c>
      <c r="C286" s="20">
        <f t="shared" ca="1" si="48"/>
        <v>0</v>
      </c>
      <c r="D286" s="20">
        <f t="shared" ca="1" si="48"/>
        <v>0</v>
      </c>
      <c r="E286" s="20">
        <f t="shared" ca="1" si="48"/>
        <v>0</v>
      </c>
      <c r="F286" s="20">
        <f t="shared" ca="1" si="48"/>
        <v>0</v>
      </c>
      <c r="G286" s="20">
        <f t="shared" ca="1" si="48"/>
        <v>0</v>
      </c>
      <c r="H286" s="20">
        <f t="shared" ca="1" si="48"/>
        <v>0</v>
      </c>
      <c r="I286" s="20">
        <f t="shared" ca="1" si="48"/>
        <v>0</v>
      </c>
      <c r="J286" s="26">
        <f t="shared" ca="1" si="48"/>
        <v>0</v>
      </c>
      <c r="K286" s="27">
        <f ca="1">IFERROR(VLOOKUP($A286,FInal_Dealer,MATCH(K$3,'Final Dealer Work'!$B$2:$M$2,0),0),0)</f>
        <v>0</v>
      </c>
      <c r="L286" s="20">
        <f ca="1">IFERROR(VLOOKUP($A286,FInal_Dealer,MATCH(L$3,'Final Dealer Work'!$B$2:$M$2,0),0),0)</f>
        <v>0</v>
      </c>
      <c r="M286" s="20">
        <f ca="1">IFERROR(VLOOKUP($A286,FInal_Dealer,MATCH(M$3,'Final Dealer Work'!$B$2:$M$2,0),0),0)</f>
        <v>0</v>
      </c>
      <c r="N286" s="20">
        <f ca="1">IFERROR(VLOOKUP($A286,FInal_Dealer,MATCH(N$3,'Final Dealer Work'!$B$2:$M$2,0),0),0)</f>
        <v>0</v>
      </c>
      <c r="O286" s="20">
        <f ca="1">IFERROR(VLOOKUP($A286,FInal_Dealer,MATCH(O$3,'Final Dealer Work'!$B$2:$M$2,0),0),0)</f>
        <v>0</v>
      </c>
      <c r="P286" s="20">
        <f ca="1">IFERROR(VLOOKUP($A286,FInal_Dealer,MATCH(P$3,'Final Dealer Work'!$B$2:$M$2,0),0),0)</f>
        <v>0</v>
      </c>
      <c r="Q286" s="20">
        <f ca="1">IFERROR(VLOOKUP($A286,FInal_Dealer,MATCH(Q$3,'Final Dealer Work'!$B$2:$M$2,0),0),0)</f>
        <v>0</v>
      </c>
      <c r="R286" s="20">
        <f ca="1">IFERROR(VLOOKUP($A286,FInal_Dealer,MATCH(R$3,'Final Dealer Work'!$B$2:$M$2,0),0),0)</f>
        <v>0</v>
      </c>
      <c r="S286" s="26">
        <f ca="1">IFERROR(VLOOKUP($A286,FInal_Dealer,MATCH(S$3,'Final Dealer Work'!$B$2:$M$2,0),0),0)</f>
        <v>0</v>
      </c>
      <c r="T286" s="20">
        <f t="shared" ca="1" si="55"/>
        <v>0</v>
      </c>
      <c r="U286" s="20">
        <f t="shared" ca="1" si="56"/>
        <v>0</v>
      </c>
      <c r="V286" s="20">
        <f t="shared" ca="1" si="57"/>
        <v>0</v>
      </c>
      <c r="W286" s="20">
        <f t="shared" ca="1" si="49"/>
        <v>0</v>
      </c>
      <c r="X286" s="20">
        <f t="shared" ca="1" si="50"/>
        <v>0</v>
      </c>
      <c r="Y286" s="20">
        <f t="shared" ca="1" si="51"/>
        <v>0</v>
      </c>
      <c r="Z286" s="20">
        <f t="shared" ca="1" si="52"/>
        <v>0</v>
      </c>
      <c r="AA286" s="20">
        <f t="shared" ca="1" si="53"/>
        <v>0</v>
      </c>
      <c r="AB286" s="20">
        <f t="shared" ca="1" si="54"/>
        <v>0</v>
      </c>
      <c r="AC286" s="17" t="str">
        <f t="shared" ca="1" si="45"/>
        <v>Ok</v>
      </c>
    </row>
    <row r="287" spans="1:29" x14ac:dyDescent="0.3">
      <c r="A287" s="17"/>
      <c r="B287" s="20">
        <f t="shared" ca="1" si="48"/>
        <v>0</v>
      </c>
      <c r="C287" s="20">
        <f t="shared" ca="1" si="48"/>
        <v>0</v>
      </c>
      <c r="D287" s="20">
        <f t="shared" ca="1" si="48"/>
        <v>0</v>
      </c>
      <c r="E287" s="20">
        <f t="shared" ca="1" si="48"/>
        <v>0</v>
      </c>
      <c r="F287" s="20">
        <f t="shared" ca="1" si="48"/>
        <v>0</v>
      </c>
      <c r="G287" s="20">
        <f t="shared" ca="1" si="48"/>
        <v>0</v>
      </c>
      <c r="H287" s="20">
        <f t="shared" ca="1" si="48"/>
        <v>0</v>
      </c>
      <c r="I287" s="20">
        <f t="shared" ca="1" si="48"/>
        <v>0</v>
      </c>
      <c r="J287" s="26">
        <f t="shared" ca="1" si="48"/>
        <v>0</v>
      </c>
      <c r="K287" s="27">
        <f ca="1">IFERROR(VLOOKUP($A287,FInal_Dealer,MATCH(K$3,'Final Dealer Work'!$B$2:$M$2,0),0),0)</f>
        <v>0</v>
      </c>
      <c r="L287" s="20">
        <f ca="1">IFERROR(VLOOKUP($A287,FInal_Dealer,MATCH(L$3,'Final Dealer Work'!$B$2:$M$2,0),0),0)</f>
        <v>0</v>
      </c>
      <c r="M287" s="20">
        <f ca="1">IFERROR(VLOOKUP($A287,FInal_Dealer,MATCH(M$3,'Final Dealer Work'!$B$2:$M$2,0),0),0)</f>
        <v>0</v>
      </c>
      <c r="N287" s="20">
        <f ca="1">IFERROR(VLOOKUP($A287,FInal_Dealer,MATCH(N$3,'Final Dealer Work'!$B$2:$M$2,0),0),0)</f>
        <v>0</v>
      </c>
      <c r="O287" s="20">
        <f ca="1">IFERROR(VLOOKUP($A287,FInal_Dealer,MATCH(O$3,'Final Dealer Work'!$B$2:$M$2,0),0),0)</f>
        <v>0</v>
      </c>
      <c r="P287" s="20">
        <f ca="1">IFERROR(VLOOKUP($A287,FInal_Dealer,MATCH(P$3,'Final Dealer Work'!$B$2:$M$2,0),0),0)</f>
        <v>0</v>
      </c>
      <c r="Q287" s="20">
        <f ca="1">IFERROR(VLOOKUP($A287,FInal_Dealer,MATCH(Q$3,'Final Dealer Work'!$B$2:$M$2,0),0),0)</f>
        <v>0</v>
      </c>
      <c r="R287" s="20">
        <f ca="1">IFERROR(VLOOKUP($A287,FInal_Dealer,MATCH(R$3,'Final Dealer Work'!$B$2:$M$2,0),0),0)</f>
        <v>0</v>
      </c>
      <c r="S287" s="26">
        <f ca="1">IFERROR(VLOOKUP($A287,FInal_Dealer,MATCH(S$3,'Final Dealer Work'!$B$2:$M$2,0),0),0)</f>
        <v>0</v>
      </c>
      <c r="T287" s="20">
        <f t="shared" ca="1" si="55"/>
        <v>0</v>
      </c>
      <c r="U287" s="20">
        <f t="shared" ca="1" si="56"/>
        <v>0</v>
      </c>
      <c r="V287" s="20">
        <f t="shared" ca="1" si="57"/>
        <v>0</v>
      </c>
      <c r="W287" s="20">
        <f t="shared" ca="1" si="49"/>
        <v>0</v>
      </c>
      <c r="X287" s="20">
        <f t="shared" ca="1" si="50"/>
        <v>0</v>
      </c>
      <c r="Y287" s="20">
        <f t="shared" ca="1" si="51"/>
        <v>0</v>
      </c>
      <c r="Z287" s="20">
        <f t="shared" ca="1" si="52"/>
        <v>0</v>
      </c>
      <c r="AA287" s="20">
        <f t="shared" ca="1" si="53"/>
        <v>0</v>
      </c>
      <c r="AB287" s="20">
        <f t="shared" ca="1" si="54"/>
        <v>0</v>
      </c>
      <c r="AC287" s="17" t="str">
        <f t="shared" ca="1" si="45"/>
        <v>Ok</v>
      </c>
    </row>
    <row r="288" spans="1:29" x14ac:dyDescent="0.3">
      <c r="A288" s="17"/>
      <c r="B288" s="20">
        <f t="shared" ca="1" si="48"/>
        <v>0</v>
      </c>
      <c r="C288" s="20">
        <f t="shared" ca="1" si="48"/>
        <v>0</v>
      </c>
      <c r="D288" s="20">
        <f t="shared" ca="1" si="48"/>
        <v>0</v>
      </c>
      <c r="E288" s="20">
        <f t="shared" ca="1" si="48"/>
        <v>0</v>
      </c>
      <c r="F288" s="20">
        <f t="shared" ca="1" si="48"/>
        <v>0</v>
      </c>
      <c r="G288" s="20">
        <f t="shared" ca="1" si="48"/>
        <v>0</v>
      </c>
      <c r="H288" s="20">
        <f t="shared" ca="1" si="48"/>
        <v>0</v>
      </c>
      <c r="I288" s="20">
        <f t="shared" ca="1" si="48"/>
        <v>0</v>
      </c>
      <c r="J288" s="26">
        <f t="shared" ca="1" si="48"/>
        <v>0</v>
      </c>
      <c r="K288" s="27">
        <f ca="1">IFERROR(VLOOKUP($A288,FInal_Dealer,MATCH(K$3,'Final Dealer Work'!$B$2:$M$2,0),0),0)</f>
        <v>0</v>
      </c>
      <c r="L288" s="20">
        <f ca="1">IFERROR(VLOOKUP($A288,FInal_Dealer,MATCH(L$3,'Final Dealer Work'!$B$2:$M$2,0),0),0)</f>
        <v>0</v>
      </c>
      <c r="M288" s="20">
        <f ca="1">IFERROR(VLOOKUP($A288,FInal_Dealer,MATCH(M$3,'Final Dealer Work'!$B$2:$M$2,0),0),0)</f>
        <v>0</v>
      </c>
      <c r="N288" s="20">
        <f ca="1">IFERROR(VLOOKUP($A288,FInal_Dealer,MATCH(N$3,'Final Dealer Work'!$B$2:$M$2,0),0),0)</f>
        <v>0</v>
      </c>
      <c r="O288" s="20">
        <f ca="1">IFERROR(VLOOKUP($A288,FInal_Dealer,MATCH(O$3,'Final Dealer Work'!$B$2:$M$2,0),0),0)</f>
        <v>0</v>
      </c>
      <c r="P288" s="20">
        <f ca="1">IFERROR(VLOOKUP($A288,FInal_Dealer,MATCH(P$3,'Final Dealer Work'!$B$2:$M$2,0),0),0)</f>
        <v>0</v>
      </c>
      <c r="Q288" s="20">
        <f ca="1">IFERROR(VLOOKUP($A288,FInal_Dealer,MATCH(Q$3,'Final Dealer Work'!$B$2:$M$2,0),0),0)</f>
        <v>0</v>
      </c>
      <c r="R288" s="20">
        <f ca="1">IFERROR(VLOOKUP($A288,FInal_Dealer,MATCH(R$3,'Final Dealer Work'!$B$2:$M$2,0),0),0)</f>
        <v>0</v>
      </c>
      <c r="S288" s="26">
        <f ca="1">IFERROR(VLOOKUP($A288,FInal_Dealer,MATCH(S$3,'Final Dealer Work'!$B$2:$M$2,0),0),0)</f>
        <v>0</v>
      </c>
      <c r="T288" s="20">
        <f t="shared" ca="1" si="55"/>
        <v>0</v>
      </c>
      <c r="U288" s="20">
        <f t="shared" ca="1" si="56"/>
        <v>0</v>
      </c>
      <c r="V288" s="20">
        <f t="shared" ca="1" si="57"/>
        <v>0</v>
      </c>
      <c r="W288" s="20">
        <f t="shared" ca="1" si="49"/>
        <v>0</v>
      </c>
      <c r="X288" s="20">
        <f t="shared" ca="1" si="50"/>
        <v>0</v>
      </c>
      <c r="Y288" s="20">
        <f t="shared" ca="1" si="51"/>
        <v>0</v>
      </c>
      <c r="Z288" s="20">
        <f t="shared" ca="1" si="52"/>
        <v>0</v>
      </c>
      <c r="AA288" s="20">
        <f t="shared" ca="1" si="53"/>
        <v>0</v>
      </c>
      <c r="AB288" s="20">
        <f t="shared" ca="1" si="54"/>
        <v>0</v>
      </c>
      <c r="AC288" s="17" t="str">
        <f t="shared" ca="1" si="45"/>
        <v>Ok</v>
      </c>
    </row>
    <row r="289" spans="1:29" x14ac:dyDescent="0.3">
      <c r="A289" s="17"/>
      <c r="B289" s="20">
        <f t="shared" ca="1" si="48"/>
        <v>0</v>
      </c>
      <c r="C289" s="20">
        <f t="shared" ca="1" si="48"/>
        <v>0</v>
      </c>
      <c r="D289" s="20">
        <f t="shared" ca="1" si="48"/>
        <v>0</v>
      </c>
      <c r="E289" s="20">
        <f t="shared" ca="1" si="48"/>
        <v>0</v>
      </c>
      <c r="F289" s="20">
        <f t="shared" ca="1" si="48"/>
        <v>0</v>
      </c>
      <c r="G289" s="20">
        <f t="shared" ca="1" si="48"/>
        <v>0</v>
      </c>
      <c r="H289" s="20">
        <f t="shared" ca="1" si="48"/>
        <v>0</v>
      </c>
      <c r="I289" s="20">
        <f t="shared" ca="1" si="48"/>
        <v>0</v>
      </c>
      <c r="J289" s="26">
        <f t="shared" ca="1" si="48"/>
        <v>0</v>
      </c>
      <c r="K289" s="27">
        <f ca="1">IFERROR(VLOOKUP($A289,FInal_Dealer,MATCH(K$3,'Final Dealer Work'!$B$2:$M$2,0),0),0)</f>
        <v>0</v>
      </c>
      <c r="L289" s="20">
        <f ca="1">IFERROR(VLOOKUP($A289,FInal_Dealer,MATCH(L$3,'Final Dealer Work'!$B$2:$M$2,0),0),0)</f>
        <v>0</v>
      </c>
      <c r="M289" s="20">
        <f ca="1">IFERROR(VLOOKUP($A289,FInal_Dealer,MATCH(M$3,'Final Dealer Work'!$B$2:$M$2,0),0),0)</f>
        <v>0</v>
      </c>
      <c r="N289" s="20">
        <f ca="1">IFERROR(VLOOKUP($A289,FInal_Dealer,MATCH(N$3,'Final Dealer Work'!$B$2:$M$2,0),0),0)</f>
        <v>0</v>
      </c>
      <c r="O289" s="20">
        <f ca="1">IFERROR(VLOOKUP($A289,FInal_Dealer,MATCH(O$3,'Final Dealer Work'!$B$2:$M$2,0),0),0)</f>
        <v>0</v>
      </c>
      <c r="P289" s="20">
        <f ca="1">IFERROR(VLOOKUP($A289,FInal_Dealer,MATCH(P$3,'Final Dealer Work'!$B$2:$M$2,0),0),0)</f>
        <v>0</v>
      </c>
      <c r="Q289" s="20">
        <f ca="1">IFERROR(VLOOKUP($A289,FInal_Dealer,MATCH(Q$3,'Final Dealer Work'!$B$2:$M$2,0),0),0)</f>
        <v>0</v>
      </c>
      <c r="R289" s="20">
        <f ca="1">IFERROR(VLOOKUP($A289,FInal_Dealer,MATCH(R$3,'Final Dealer Work'!$B$2:$M$2,0),0),0)</f>
        <v>0</v>
      </c>
      <c r="S289" s="26">
        <f ca="1">IFERROR(VLOOKUP($A289,FInal_Dealer,MATCH(S$3,'Final Dealer Work'!$B$2:$M$2,0),0),0)</f>
        <v>0</v>
      </c>
      <c r="T289" s="20">
        <f t="shared" ca="1" si="55"/>
        <v>0</v>
      </c>
      <c r="U289" s="20">
        <f t="shared" ca="1" si="56"/>
        <v>0</v>
      </c>
      <c r="V289" s="20">
        <f t="shared" ca="1" si="57"/>
        <v>0</v>
      </c>
      <c r="W289" s="20">
        <f t="shared" ca="1" si="49"/>
        <v>0</v>
      </c>
      <c r="X289" s="20">
        <f t="shared" ca="1" si="50"/>
        <v>0</v>
      </c>
      <c r="Y289" s="20">
        <f t="shared" ca="1" si="51"/>
        <v>0</v>
      </c>
      <c r="Z289" s="20">
        <f t="shared" ca="1" si="52"/>
        <v>0</v>
      </c>
      <c r="AA289" s="20">
        <f t="shared" ca="1" si="53"/>
        <v>0</v>
      </c>
      <c r="AB289" s="20">
        <f t="shared" ca="1" si="54"/>
        <v>0</v>
      </c>
      <c r="AC289" s="17" t="str">
        <f t="shared" ca="1" si="45"/>
        <v>Ok</v>
      </c>
    </row>
    <row r="290" spans="1:29" x14ac:dyDescent="0.3">
      <c r="A290" s="17"/>
      <c r="B290" s="20">
        <f t="shared" ca="1" si="48"/>
        <v>0</v>
      </c>
      <c r="C290" s="20">
        <f t="shared" ca="1" si="48"/>
        <v>0</v>
      </c>
      <c r="D290" s="20">
        <f t="shared" ca="1" si="48"/>
        <v>0</v>
      </c>
      <c r="E290" s="20">
        <f t="shared" ca="1" si="48"/>
        <v>0</v>
      </c>
      <c r="F290" s="20">
        <f t="shared" ca="1" si="48"/>
        <v>0</v>
      </c>
      <c r="G290" s="20">
        <f t="shared" ca="1" si="48"/>
        <v>0</v>
      </c>
      <c r="H290" s="20">
        <f t="shared" ca="1" si="48"/>
        <v>0</v>
      </c>
      <c r="I290" s="20">
        <f t="shared" ca="1" si="48"/>
        <v>0</v>
      </c>
      <c r="J290" s="26">
        <f t="shared" ca="1" si="48"/>
        <v>0</v>
      </c>
      <c r="K290" s="27">
        <f ca="1">IFERROR(VLOOKUP($A290,FInal_Dealer,MATCH(K$3,'Final Dealer Work'!$B$2:$M$2,0),0),0)</f>
        <v>0</v>
      </c>
      <c r="L290" s="20">
        <f ca="1">IFERROR(VLOOKUP($A290,FInal_Dealer,MATCH(L$3,'Final Dealer Work'!$B$2:$M$2,0),0),0)</f>
        <v>0</v>
      </c>
      <c r="M290" s="20">
        <f ca="1">IFERROR(VLOOKUP($A290,FInal_Dealer,MATCH(M$3,'Final Dealer Work'!$B$2:$M$2,0),0),0)</f>
        <v>0</v>
      </c>
      <c r="N290" s="20">
        <f ca="1">IFERROR(VLOOKUP($A290,FInal_Dealer,MATCH(N$3,'Final Dealer Work'!$B$2:$M$2,0),0),0)</f>
        <v>0</v>
      </c>
      <c r="O290" s="20">
        <f ca="1">IFERROR(VLOOKUP($A290,FInal_Dealer,MATCH(O$3,'Final Dealer Work'!$B$2:$M$2,0),0),0)</f>
        <v>0</v>
      </c>
      <c r="P290" s="20">
        <f ca="1">IFERROR(VLOOKUP($A290,FInal_Dealer,MATCH(P$3,'Final Dealer Work'!$B$2:$M$2,0),0),0)</f>
        <v>0</v>
      </c>
      <c r="Q290" s="20">
        <f ca="1">IFERROR(VLOOKUP($A290,FInal_Dealer,MATCH(Q$3,'Final Dealer Work'!$B$2:$M$2,0),0),0)</f>
        <v>0</v>
      </c>
      <c r="R290" s="20">
        <f ca="1">IFERROR(VLOOKUP($A290,FInal_Dealer,MATCH(R$3,'Final Dealer Work'!$B$2:$M$2,0),0),0)</f>
        <v>0</v>
      </c>
      <c r="S290" s="26">
        <f ca="1">IFERROR(VLOOKUP($A290,FInal_Dealer,MATCH(S$3,'Final Dealer Work'!$B$2:$M$2,0),0),0)</f>
        <v>0</v>
      </c>
      <c r="T290" s="20">
        <f t="shared" ca="1" si="55"/>
        <v>0</v>
      </c>
      <c r="U290" s="20">
        <f t="shared" ca="1" si="56"/>
        <v>0</v>
      </c>
      <c r="V290" s="20">
        <f t="shared" ca="1" si="57"/>
        <v>0</v>
      </c>
      <c r="W290" s="20">
        <f t="shared" ca="1" si="49"/>
        <v>0</v>
      </c>
      <c r="X290" s="20">
        <f t="shared" ca="1" si="50"/>
        <v>0</v>
      </c>
      <c r="Y290" s="20">
        <f t="shared" ca="1" si="51"/>
        <v>0</v>
      </c>
      <c r="Z290" s="20">
        <f t="shared" ca="1" si="52"/>
        <v>0</v>
      </c>
      <c r="AA290" s="20">
        <f t="shared" ca="1" si="53"/>
        <v>0</v>
      </c>
      <c r="AB290" s="20">
        <f t="shared" ca="1" si="54"/>
        <v>0</v>
      </c>
      <c r="AC290" s="17" t="str">
        <f t="shared" ca="1" si="45"/>
        <v>Ok</v>
      </c>
    </row>
    <row r="291" spans="1:29" x14ac:dyDescent="0.3">
      <c r="A291" s="17"/>
      <c r="B291" s="20">
        <f t="shared" ca="1" si="48"/>
        <v>0</v>
      </c>
      <c r="C291" s="20">
        <f t="shared" ca="1" si="48"/>
        <v>0</v>
      </c>
      <c r="D291" s="20">
        <f t="shared" ca="1" si="48"/>
        <v>0</v>
      </c>
      <c r="E291" s="20">
        <f t="shared" ca="1" si="48"/>
        <v>0</v>
      </c>
      <c r="F291" s="20">
        <f t="shared" ca="1" si="48"/>
        <v>0</v>
      </c>
      <c r="G291" s="20">
        <f t="shared" ca="1" si="48"/>
        <v>0</v>
      </c>
      <c r="H291" s="20">
        <f t="shared" ca="1" si="48"/>
        <v>0</v>
      </c>
      <c r="I291" s="20">
        <f t="shared" ca="1" si="48"/>
        <v>0</v>
      </c>
      <c r="J291" s="26">
        <f t="shared" ca="1" si="48"/>
        <v>0</v>
      </c>
      <c r="K291" s="27">
        <f ca="1">IFERROR(VLOOKUP($A291,FInal_Dealer,MATCH(K$3,'Final Dealer Work'!$B$2:$M$2,0),0),0)</f>
        <v>0</v>
      </c>
      <c r="L291" s="20">
        <f ca="1">IFERROR(VLOOKUP($A291,FInal_Dealer,MATCH(L$3,'Final Dealer Work'!$B$2:$M$2,0),0),0)</f>
        <v>0</v>
      </c>
      <c r="M291" s="20">
        <f ca="1">IFERROR(VLOOKUP($A291,FInal_Dealer,MATCH(M$3,'Final Dealer Work'!$B$2:$M$2,0),0),0)</f>
        <v>0</v>
      </c>
      <c r="N291" s="20">
        <f ca="1">IFERROR(VLOOKUP($A291,FInal_Dealer,MATCH(N$3,'Final Dealer Work'!$B$2:$M$2,0),0),0)</f>
        <v>0</v>
      </c>
      <c r="O291" s="20">
        <f ca="1">IFERROR(VLOOKUP($A291,FInal_Dealer,MATCH(O$3,'Final Dealer Work'!$B$2:$M$2,0),0),0)</f>
        <v>0</v>
      </c>
      <c r="P291" s="20">
        <f ca="1">IFERROR(VLOOKUP($A291,FInal_Dealer,MATCH(P$3,'Final Dealer Work'!$B$2:$M$2,0),0),0)</f>
        <v>0</v>
      </c>
      <c r="Q291" s="20">
        <f ca="1">IFERROR(VLOOKUP($A291,FInal_Dealer,MATCH(Q$3,'Final Dealer Work'!$B$2:$M$2,0),0),0)</f>
        <v>0</v>
      </c>
      <c r="R291" s="20">
        <f ca="1">IFERROR(VLOOKUP($A291,FInal_Dealer,MATCH(R$3,'Final Dealer Work'!$B$2:$M$2,0),0),0)</f>
        <v>0</v>
      </c>
      <c r="S291" s="26">
        <f ca="1">IFERROR(VLOOKUP($A291,FInal_Dealer,MATCH(S$3,'Final Dealer Work'!$B$2:$M$2,0),0),0)</f>
        <v>0</v>
      </c>
      <c r="T291" s="20">
        <f t="shared" ca="1" si="55"/>
        <v>0</v>
      </c>
      <c r="U291" s="20">
        <f t="shared" ca="1" si="56"/>
        <v>0</v>
      </c>
      <c r="V291" s="20">
        <f t="shared" ca="1" si="57"/>
        <v>0</v>
      </c>
      <c r="W291" s="20">
        <f t="shared" ca="1" si="49"/>
        <v>0</v>
      </c>
      <c r="X291" s="20">
        <f t="shared" ca="1" si="50"/>
        <v>0</v>
      </c>
      <c r="Y291" s="20">
        <f t="shared" ca="1" si="51"/>
        <v>0</v>
      </c>
      <c r="Z291" s="20">
        <f t="shared" ca="1" si="52"/>
        <v>0</v>
      </c>
      <c r="AA291" s="20">
        <f t="shared" ca="1" si="53"/>
        <v>0</v>
      </c>
      <c r="AB291" s="20">
        <f t="shared" ca="1" si="54"/>
        <v>0</v>
      </c>
      <c r="AC291" s="17" t="str">
        <f t="shared" ca="1" si="45"/>
        <v>Ok</v>
      </c>
    </row>
    <row r="292" spans="1:29" x14ac:dyDescent="0.3">
      <c r="A292" s="17"/>
      <c r="B292" s="20">
        <f t="shared" ca="1" si="48"/>
        <v>0</v>
      </c>
      <c r="C292" s="20">
        <f t="shared" ca="1" si="48"/>
        <v>0</v>
      </c>
      <c r="D292" s="20">
        <f t="shared" ca="1" si="48"/>
        <v>0</v>
      </c>
      <c r="E292" s="20">
        <f t="shared" ca="1" si="48"/>
        <v>0</v>
      </c>
      <c r="F292" s="20">
        <f t="shared" ca="1" si="48"/>
        <v>0</v>
      </c>
      <c r="G292" s="20">
        <f t="shared" ca="1" si="48"/>
        <v>0</v>
      </c>
      <c r="H292" s="20">
        <f t="shared" ca="1" si="48"/>
        <v>0</v>
      </c>
      <c r="I292" s="20">
        <f t="shared" ca="1" si="48"/>
        <v>0</v>
      </c>
      <c r="J292" s="26">
        <f t="shared" ca="1" si="48"/>
        <v>0</v>
      </c>
      <c r="K292" s="27">
        <f ca="1">IFERROR(VLOOKUP($A292,FInal_Dealer,MATCH(K$3,'Final Dealer Work'!$B$2:$M$2,0),0),0)</f>
        <v>0</v>
      </c>
      <c r="L292" s="20">
        <f ca="1">IFERROR(VLOOKUP($A292,FInal_Dealer,MATCH(L$3,'Final Dealer Work'!$B$2:$M$2,0),0),0)</f>
        <v>0</v>
      </c>
      <c r="M292" s="20">
        <f ca="1">IFERROR(VLOOKUP($A292,FInal_Dealer,MATCH(M$3,'Final Dealer Work'!$B$2:$M$2,0),0),0)</f>
        <v>0</v>
      </c>
      <c r="N292" s="20">
        <f ca="1">IFERROR(VLOOKUP($A292,FInal_Dealer,MATCH(N$3,'Final Dealer Work'!$B$2:$M$2,0),0),0)</f>
        <v>0</v>
      </c>
      <c r="O292" s="20">
        <f ca="1">IFERROR(VLOOKUP($A292,FInal_Dealer,MATCH(O$3,'Final Dealer Work'!$B$2:$M$2,0),0),0)</f>
        <v>0</v>
      </c>
      <c r="P292" s="20">
        <f ca="1">IFERROR(VLOOKUP($A292,FInal_Dealer,MATCH(P$3,'Final Dealer Work'!$B$2:$M$2,0),0),0)</f>
        <v>0</v>
      </c>
      <c r="Q292" s="20">
        <f ca="1">IFERROR(VLOOKUP($A292,FInal_Dealer,MATCH(Q$3,'Final Dealer Work'!$B$2:$M$2,0),0),0)</f>
        <v>0</v>
      </c>
      <c r="R292" s="20">
        <f ca="1">IFERROR(VLOOKUP($A292,FInal_Dealer,MATCH(R$3,'Final Dealer Work'!$B$2:$M$2,0),0),0)</f>
        <v>0</v>
      </c>
      <c r="S292" s="26">
        <f ca="1">IFERROR(VLOOKUP($A292,FInal_Dealer,MATCH(S$3,'Final Dealer Work'!$B$2:$M$2,0),0),0)</f>
        <v>0</v>
      </c>
      <c r="T292" s="20">
        <f t="shared" ca="1" si="55"/>
        <v>0</v>
      </c>
      <c r="U292" s="20">
        <f t="shared" ca="1" si="56"/>
        <v>0</v>
      </c>
      <c r="V292" s="20">
        <f t="shared" ca="1" si="57"/>
        <v>0</v>
      </c>
      <c r="W292" s="20">
        <f t="shared" ca="1" si="49"/>
        <v>0</v>
      </c>
      <c r="X292" s="20">
        <f t="shared" ca="1" si="50"/>
        <v>0</v>
      </c>
      <c r="Y292" s="20">
        <f t="shared" ca="1" si="51"/>
        <v>0</v>
      </c>
      <c r="Z292" s="20">
        <f t="shared" ca="1" si="52"/>
        <v>0</v>
      </c>
      <c r="AA292" s="20">
        <f t="shared" ca="1" si="53"/>
        <v>0</v>
      </c>
      <c r="AB292" s="20">
        <f t="shared" ca="1" si="54"/>
        <v>0</v>
      </c>
      <c r="AC292" s="17" t="str">
        <f t="shared" ca="1" si="45"/>
        <v>Ok</v>
      </c>
    </row>
    <row r="293" spans="1:29" x14ac:dyDescent="0.3">
      <c r="A293" s="17"/>
      <c r="B293" s="20">
        <f t="shared" ca="1" si="48"/>
        <v>0</v>
      </c>
      <c r="C293" s="20">
        <f t="shared" ca="1" si="48"/>
        <v>0</v>
      </c>
      <c r="D293" s="20">
        <f t="shared" ca="1" si="48"/>
        <v>0</v>
      </c>
      <c r="E293" s="20">
        <f t="shared" ca="1" si="48"/>
        <v>0</v>
      </c>
      <c r="F293" s="20">
        <f t="shared" ca="1" si="48"/>
        <v>0</v>
      </c>
      <c r="G293" s="20">
        <f t="shared" ca="1" si="48"/>
        <v>0</v>
      </c>
      <c r="H293" s="20">
        <f t="shared" ca="1" si="48"/>
        <v>0</v>
      </c>
      <c r="I293" s="20">
        <f t="shared" ca="1" si="48"/>
        <v>0</v>
      </c>
      <c r="J293" s="26">
        <f t="shared" ca="1" si="48"/>
        <v>0</v>
      </c>
      <c r="K293" s="27">
        <f ca="1">IFERROR(VLOOKUP($A293,FInal_Dealer,MATCH(K$3,'Final Dealer Work'!$B$2:$M$2,0),0),0)</f>
        <v>0</v>
      </c>
      <c r="L293" s="20">
        <f ca="1">IFERROR(VLOOKUP($A293,FInal_Dealer,MATCH(L$3,'Final Dealer Work'!$B$2:$M$2,0),0),0)</f>
        <v>0</v>
      </c>
      <c r="M293" s="20">
        <f ca="1">IFERROR(VLOOKUP($A293,FInal_Dealer,MATCH(M$3,'Final Dealer Work'!$B$2:$M$2,0),0),0)</f>
        <v>0</v>
      </c>
      <c r="N293" s="20">
        <f ca="1">IFERROR(VLOOKUP($A293,FInal_Dealer,MATCH(N$3,'Final Dealer Work'!$B$2:$M$2,0),0),0)</f>
        <v>0</v>
      </c>
      <c r="O293" s="20">
        <f ca="1">IFERROR(VLOOKUP($A293,FInal_Dealer,MATCH(O$3,'Final Dealer Work'!$B$2:$M$2,0),0),0)</f>
        <v>0</v>
      </c>
      <c r="P293" s="20">
        <f ca="1">IFERROR(VLOOKUP($A293,FInal_Dealer,MATCH(P$3,'Final Dealer Work'!$B$2:$M$2,0),0),0)</f>
        <v>0</v>
      </c>
      <c r="Q293" s="20">
        <f ca="1">IFERROR(VLOOKUP($A293,FInal_Dealer,MATCH(Q$3,'Final Dealer Work'!$B$2:$M$2,0),0),0)</f>
        <v>0</v>
      </c>
      <c r="R293" s="20">
        <f ca="1">IFERROR(VLOOKUP($A293,FInal_Dealer,MATCH(R$3,'Final Dealer Work'!$B$2:$M$2,0),0),0)</f>
        <v>0</v>
      </c>
      <c r="S293" s="26">
        <f ca="1">IFERROR(VLOOKUP($A293,FInal_Dealer,MATCH(S$3,'Final Dealer Work'!$B$2:$M$2,0),0),0)</f>
        <v>0</v>
      </c>
      <c r="T293" s="20">
        <f t="shared" ca="1" si="55"/>
        <v>0</v>
      </c>
      <c r="U293" s="20">
        <f t="shared" ca="1" si="56"/>
        <v>0</v>
      </c>
      <c r="V293" s="20">
        <f t="shared" ca="1" si="57"/>
        <v>0</v>
      </c>
      <c r="W293" s="20">
        <f t="shared" ca="1" si="49"/>
        <v>0</v>
      </c>
      <c r="X293" s="20">
        <f t="shared" ca="1" si="50"/>
        <v>0</v>
      </c>
      <c r="Y293" s="20">
        <f t="shared" ca="1" si="51"/>
        <v>0</v>
      </c>
      <c r="Z293" s="20">
        <f t="shared" ca="1" si="52"/>
        <v>0</v>
      </c>
      <c r="AA293" s="20">
        <f t="shared" ca="1" si="53"/>
        <v>0</v>
      </c>
      <c r="AB293" s="20">
        <f t="shared" ca="1" si="54"/>
        <v>0</v>
      </c>
      <c r="AC293" s="17" t="str">
        <f t="shared" ca="1" si="45"/>
        <v>Ok</v>
      </c>
    </row>
    <row r="294" spans="1:29" x14ac:dyDescent="0.3">
      <c r="A294" s="17"/>
      <c r="B294" s="20">
        <f t="shared" ca="1" si="48"/>
        <v>0</v>
      </c>
      <c r="C294" s="20">
        <f t="shared" ca="1" si="48"/>
        <v>0</v>
      </c>
      <c r="D294" s="20">
        <f t="shared" ca="1" si="48"/>
        <v>0</v>
      </c>
      <c r="E294" s="20">
        <f t="shared" ca="1" si="48"/>
        <v>0</v>
      </c>
      <c r="F294" s="20">
        <f t="shared" ca="1" si="48"/>
        <v>0</v>
      </c>
      <c r="G294" s="20">
        <f t="shared" ca="1" si="48"/>
        <v>0</v>
      </c>
      <c r="H294" s="20">
        <f t="shared" ca="1" si="48"/>
        <v>0</v>
      </c>
      <c r="I294" s="20">
        <f t="shared" ca="1" si="48"/>
        <v>0</v>
      </c>
      <c r="J294" s="26">
        <f t="shared" ca="1" si="48"/>
        <v>0</v>
      </c>
      <c r="K294" s="27">
        <f ca="1">IFERROR(VLOOKUP($A294,FInal_Dealer,MATCH(K$3,'Final Dealer Work'!$B$2:$M$2,0),0),0)</f>
        <v>0</v>
      </c>
      <c r="L294" s="20">
        <f ca="1">IFERROR(VLOOKUP($A294,FInal_Dealer,MATCH(L$3,'Final Dealer Work'!$B$2:$M$2,0),0),0)</f>
        <v>0</v>
      </c>
      <c r="M294" s="20">
        <f ca="1">IFERROR(VLOOKUP($A294,FInal_Dealer,MATCH(M$3,'Final Dealer Work'!$B$2:$M$2,0),0),0)</f>
        <v>0</v>
      </c>
      <c r="N294" s="20">
        <f ca="1">IFERROR(VLOOKUP($A294,FInal_Dealer,MATCH(N$3,'Final Dealer Work'!$B$2:$M$2,0),0),0)</f>
        <v>0</v>
      </c>
      <c r="O294" s="20">
        <f ca="1">IFERROR(VLOOKUP($A294,FInal_Dealer,MATCH(O$3,'Final Dealer Work'!$B$2:$M$2,0),0),0)</f>
        <v>0</v>
      </c>
      <c r="P294" s="20">
        <f ca="1">IFERROR(VLOOKUP($A294,FInal_Dealer,MATCH(P$3,'Final Dealer Work'!$B$2:$M$2,0),0),0)</f>
        <v>0</v>
      </c>
      <c r="Q294" s="20">
        <f ca="1">IFERROR(VLOOKUP($A294,FInal_Dealer,MATCH(Q$3,'Final Dealer Work'!$B$2:$M$2,0),0),0)</f>
        <v>0</v>
      </c>
      <c r="R294" s="20">
        <f ca="1">IFERROR(VLOOKUP($A294,FInal_Dealer,MATCH(R$3,'Final Dealer Work'!$B$2:$M$2,0),0),0)</f>
        <v>0</v>
      </c>
      <c r="S294" s="26">
        <f ca="1">IFERROR(VLOOKUP($A294,FInal_Dealer,MATCH(S$3,'Final Dealer Work'!$B$2:$M$2,0),0),0)</f>
        <v>0</v>
      </c>
      <c r="T294" s="20">
        <f t="shared" ca="1" si="55"/>
        <v>0</v>
      </c>
      <c r="U294" s="20">
        <f t="shared" ca="1" si="56"/>
        <v>0</v>
      </c>
      <c r="V294" s="20">
        <f t="shared" ca="1" si="57"/>
        <v>0</v>
      </c>
      <c r="W294" s="20">
        <f t="shared" ca="1" si="49"/>
        <v>0</v>
      </c>
      <c r="X294" s="20">
        <f t="shared" ca="1" si="50"/>
        <v>0</v>
      </c>
      <c r="Y294" s="20">
        <f t="shared" ca="1" si="51"/>
        <v>0</v>
      </c>
      <c r="Z294" s="20">
        <f t="shared" ca="1" si="52"/>
        <v>0</v>
      </c>
      <c r="AA294" s="20">
        <f t="shared" ca="1" si="53"/>
        <v>0</v>
      </c>
      <c r="AB294" s="20">
        <f t="shared" ca="1" si="54"/>
        <v>0</v>
      </c>
      <c r="AC294" s="17" t="str">
        <f t="shared" ca="1" si="45"/>
        <v>Ok</v>
      </c>
    </row>
    <row r="295" spans="1:29" x14ac:dyDescent="0.3">
      <c r="A295" s="17"/>
      <c r="B295" s="20">
        <f t="shared" ca="1" si="48"/>
        <v>0</v>
      </c>
      <c r="C295" s="20">
        <f t="shared" ca="1" si="48"/>
        <v>0</v>
      </c>
      <c r="D295" s="20">
        <f t="shared" ca="1" si="48"/>
        <v>0</v>
      </c>
      <c r="E295" s="20">
        <f t="shared" ca="1" si="48"/>
        <v>0</v>
      </c>
      <c r="F295" s="20">
        <f t="shared" ca="1" si="48"/>
        <v>0</v>
      </c>
      <c r="G295" s="20">
        <f t="shared" ca="1" si="48"/>
        <v>0</v>
      </c>
      <c r="H295" s="20">
        <f t="shared" ca="1" si="48"/>
        <v>0</v>
      </c>
      <c r="I295" s="20">
        <f t="shared" ca="1" si="48"/>
        <v>0</v>
      </c>
      <c r="J295" s="26">
        <f t="shared" ca="1" si="48"/>
        <v>0</v>
      </c>
      <c r="K295" s="27">
        <f ca="1">IFERROR(VLOOKUP($A295,FInal_Dealer,MATCH(K$3,'Final Dealer Work'!$B$2:$M$2,0),0),0)</f>
        <v>0</v>
      </c>
      <c r="L295" s="20">
        <f ca="1">IFERROR(VLOOKUP($A295,FInal_Dealer,MATCH(L$3,'Final Dealer Work'!$B$2:$M$2,0),0),0)</f>
        <v>0</v>
      </c>
      <c r="M295" s="20">
        <f ca="1">IFERROR(VLOOKUP($A295,FInal_Dealer,MATCH(M$3,'Final Dealer Work'!$B$2:$M$2,0),0),0)</f>
        <v>0</v>
      </c>
      <c r="N295" s="20">
        <f ca="1">IFERROR(VLOOKUP($A295,FInal_Dealer,MATCH(N$3,'Final Dealer Work'!$B$2:$M$2,0),0),0)</f>
        <v>0</v>
      </c>
      <c r="O295" s="20">
        <f ca="1">IFERROR(VLOOKUP($A295,FInal_Dealer,MATCH(O$3,'Final Dealer Work'!$B$2:$M$2,0),0),0)</f>
        <v>0</v>
      </c>
      <c r="P295" s="20">
        <f ca="1">IFERROR(VLOOKUP($A295,FInal_Dealer,MATCH(P$3,'Final Dealer Work'!$B$2:$M$2,0),0),0)</f>
        <v>0</v>
      </c>
      <c r="Q295" s="20">
        <f ca="1">IFERROR(VLOOKUP($A295,FInal_Dealer,MATCH(Q$3,'Final Dealer Work'!$B$2:$M$2,0),0),0)</f>
        <v>0</v>
      </c>
      <c r="R295" s="20">
        <f ca="1">IFERROR(VLOOKUP($A295,FInal_Dealer,MATCH(R$3,'Final Dealer Work'!$B$2:$M$2,0),0),0)</f>
        <v>0</v>
      </c>
      <c r="S295" s="26">
        <f ca="1">IFERROR(VLOOKUP($A295,FInal_Dealer,MATCH(S$3,'Final Dealer Work'!$B$2:$M$2,0),0),0)</f>
        <v>0</v>
      </c>
      <c r="T295" s="20">
        <f t="shared" ca="1" si="55"/>
        <v>0</v>
      </c>
      <c r="U295" s="20">
        <f t="shared" ca="1" si="56"/>
        <v>0</v>
      </c>
      <c r="V295" s="20">
        <f t="shared" ca="1" si="57"/>
        <v>0</v>
      </c>
      <c r="W295" s="20">
        <f t="shared" ca="1" si="49"/>
        <v>0</v>
      </c>
      <c r="X295" s="20">
        <f t="shared" ca="1" si="50"/>
        <v>0</v>
      </c>
      <c r="Y295" s="20">
        <f t="shared" ca="1" si="51"/>
        <v>0</v>
      </c>
      <c r="Z295" s="20">
        <f t="shared" ca="1" si="52"/>
        <v>0</v>
      </c>
      <c r="AA295" s="20">
        <f t="shared" ca="1" si="53"/>
        <v>0</v>
      </c>
      <c r="AB295" s="20">
        <f t="shared" ca="1" si="54"/>
        <v>0</v>
      </c>
      <c r="AC295" s="17" t="str">
        <f t="shared" ca="1" si="45"/>
        <v>Ok</v>
      </c>
    </row>
    <row r="296" spans="1:29" x14ac:dyDescent="0.3">
      <c r="A296" s="17"/>
      <c r="B296" s="20">
        <f t="shared" ca="1" si="48"/>
        <v>0</v>
      </c>
      <c r="C296" s="20">
        <f t="shared" ca="1" si="48"/>
        <v>0</v>
      </c>
      <c r="D296" s="20">
        <f t="shared" ca="1" si="48"/>
        <v>0</v>
      </c>
      <c r="E296" s="20">
        <f t="shared" ca="1" si="48"/>
        <v>0</v>
      </c>
      <c r="F296" s="20">
        <f t="shared" ca="1" si="48"/>
        <v>0</v>
      </c>
      <c r="G296" s="20">
        <f t="shared" ca="1" si="48"/>
        <v>0</v>
      </c>
      <c r="H296" s="20">
        <f t="shared" ca="1" si="48"/>
        <v>0</v>
      </c>
      <c r="I296" s="20">
        <f t="shared" ca="1" si="48"/>
        <v>0</v>
      </c>
      <c r="J296" s="26">
        <f t="shared" ca="1" si="48"/>
        <v>0</v>
      </c>
      <c r="K296" s="27">
        <f ca="1">IFERROR(VLOOKUP($A296,FInal_Dealer,MATCH(K$3,'Final Dealer Work'!$B$2:$M$2,0),0),0)</f>
        <v>0</v>
      </c>
      <c r="L296" s="20">
        <f ca="1">IFERROR(VLOOKUP($A296,FInal_Dealer,MATCH(L$3,'Final Dealer Work'!$B$2:$M$2,0),0),0)</f>
        <v>0</v>
      </c>
      <c r="M296" s="20">
        <f ca="1">IFERROR(VLOOKUP($A296,FInal_Dealer,MATCH(M$3,'Final Dealer Work'!$B$2:$M$2,0),0),0)</f>
        <v>0</v>
      </c>
      <c r="N296" s="20">
        <f ca="1">IFERROR(VLOOKUP($A296,FInal_Dealer,MATCH(N$3,'Final Dealer Work'!$B$2:$M$2,0),0),0)</f>
        <v>0</v>
      </c>
      <c r="O296" s="20">
        <f ca="1">IFERROR(VLOOKUP($A296,FInal_Dealer,MATCH(O$3,'Final Dealer Work'!$B$2:$M$2,0),0),0)</f>
        <v>0</v>
      </c>
      <c r="P296" s="20">
        <f ca="1">IFERROR(VLOOKUP($A296,FInal_Dealer,MATCH(P$3,'Final Dealer Work'!$B$2:$M$2,0),0),0)</f>
        <v>0</v>
      </c>
      <c r="Q296" s="20">
        <f ca="1">IFERROR(VLOOKUP($A296,FInal_Dealer,MATCH(Q$3,'Final Dealer Work'!$B$2:$M$2,0),0),0)</f>
        <v>0</v>
      </c>
      <c r="R296" s="20">
        <f ca="1">IFERROR(VLOOKUP($A296,FInal_Dealer,MATCH(R$3,'Final Dealer Work'!$B$2:$M$2,0),0),0)</f>
        <v>0</v>
      </c>
      <c r="S296" s="26">
        <f ca="1">IFERROR(VLOOKUP($A296,FInal_Dealer,MATCH(S$3,'Final Dealer Work'!$B$2:$M$2,0),0),0)</f>
        <v>0</v>
      </c>
      <c r="T296" s="20">
        <f t="shared" ca="1" si="55"/>
        <v>0</v>
      </c>
      <c r="U296" s="20">
        <f t="shared" ca="1" si="56"/>
        <v>0</v>
      </c>
      <c r="V296" s="20">
        <f t="shared" ca="1" si="57"/>
        <v>0</v>
      </c>
      <c r="W296" s="20">
        <f t="shared" ca="1" si="49"/>
        <v>0</v>
      </c>
      <c r="X296" s="20">
        <f t="shared" ca="1" si="50"/>
        <v>0</v>
      </c>
      <c r="Y296" s="20">
        <f t="shared" ca="1" si="51"/>
        <v>0</v>
      </c>
      <c r="Z296" s="20">
        <f t="shared" ca="1" si="52"/>
        <v>0</v>
      </c>
      <c r="AA296" s="20">
        <f t="shared" ca="1" si="53"/>
        <v>0</v>
      </c>
      <c r="AB296" s="20">
        <f t="shared" ca="1" si="54"/>
        <v>0</v>
      </c>
      <c r="AC296" s="17" t="str">
        <f t="shared" ref="AC296:AC318" ca="1" si="58">IF(AND(T296=0,AB296=0),"Ok","Issue")</f>
        <v>Ok</v>
      </c>
    </row>
    <row r="297" spans="1:29" x14ac:dyDescent="0.3">
      <c r="A297" s="17"/>
      <c r="B297" s="20">
        <f t="shared" ca="1" si="48"/>
        <v>0</v>
      </c>
      <c r="C297" s="20">
        <f t="shared" ca="1" si="48"/>
        <v>0</v>
      </c>
      <c r="D297" s="20">
        <f t="shared" ca="1" si="48"/>
        <v>0</v>
      </c>
      <c r="E297" s="20">
        <f t="shared" ca="1" si="48"/>
        <v>0</v>
      </c>
      <c r="F297" s="20">
        <f t="shared" ca="1" si="48"/>
        <v>0</v>
      </c>
      <c r="G297" s="20">
        <f t="shared" ca="1" si="48"/>
        <v>0</v>
      </c>
      <c r="H297" s="20">
        <f t="shared" ca="1" si="48"/>
        <v>0</v>
      </c>
      <c r="I297" s="20">
        <f t="shared" ca="1" si="48"/>
        <v>0</v>
      </c>
      <c r="J297" s="26">
        <f t="shared" ca="1" si="48"/>
        <v>0</v>
      </c>
      <c r="K297" s="27">
        <f ca="1">IFERROR(VLOOKUP($A297,FInal_Dealer,MATCH(K$3,'Final Dealer Work'!$B$2:$M$2,0),0),0)</f>
        <v>0</v>
      </c>
      <c r="L297" s="20">
        <f ca="1">IFERROR(VLOOKUP($A297,FInal_Dealer,MATCH(L$3,'Final Dealer Work'!$B$2:$M$2,0),0),0)</f>
        <v>0</v>
      </c>
      <c r="M297" s="20">
        <f ca="1">IFERROR(VLOOKUP($A297,FInal_Dealer,MATCH(M$3,'Final Dealer Work'!$B$2:$M$2,0),0),0)</f>
        <v>0</v>
      </c>
      <c r="N297" s="20">
        <f ca="1">IFERROR(VLOOKUP($A297,FInal_Dealer,MATCH(N$3,'Final Dealer Work'!$B$2:$M$2,0),0),0)</f>
        <v>0</v>
      </c>
      <c r="O297" s="20">
        <f ca="1">IFERROR(VLOOKUP($A297,FInal_Dealer,MATCH(O$3,'Final Dealer Work'!$B$2:$M$2,0),0),0)</f>
        <v>0</v>
      </c>
      <c r="P297" s="20">
        <f ca="1">IFERROR(VLOOKUP($A297,FInal_Dealer,MATCH(P$3,'Final Dealer Work'!$B$2:$M$2,0),0),0)</f>
        <v>0</v>
      </c>
      <c r="Q297" s="20">
        <f ca="1">IFERROR(VLOOKUP($A297,FInal_Dealer,MATCH(Q$3,'Final Dealer Work'!$B$2:$M$2,0),0),0)</f>
        <v>0</v>
      </c>
      <c r="R297" s="20">
        <f ca="1">IFERROR(VLOOKUP($A297,FInal_Dealer,MATCH(R$3,'Final Dealer Work'!$B$2:$M$2,0),0),0)</f>
        <v>0</v>
      </c>
      <c r="S297" s="26">
        <f ca="1">IFERROR(VLOOKUP($A297,FInal_Dealer,MATCH(S$3,'Final Dealer Work'!$B$2:$M$2,0),0),0)</f>
        <v>0</v>
      </c>
      <c r="T297" s="20">
        <f t="shared" ca="1" si="55"/>
        <v>0</v>
      </c>
      <c r="U297" s="20">
        <f t="shared" ca="1" si="56"/>
        <v>0</v>
      </c>
      <c r="V297" s="20">
        <f t="shared" ca="1" si="57"/>
        <v>0</v>
      </c>
      <c r="W297" s="20">
        <f t="shared" ca="1" si="49"/>
        <v>0</v>
      </c>
      <c r="X297" s="20">
        <f t="shared" ca="1" si="50"/>
        <v>0</v>
      </c>
      <c r="Y297" s="20">
        <f t="shared" ca="1" si="51"/>
        <v>0</v>
      </c>
      <c r="Z297" s="20">
        <f t="shared" ca="1" si="52"/>
        <v>0</v>
      </c>
      <c r="AA297" s="20">
        <f t="shared" ca="1" si="53"/>
        <v>0</v>
      </c>
      <c r="AB297" s="20">
        <f t="shared" ca="1" si="54"/>
        <v>0</v>
      </c>
      <c r="AC297" s="17" t="str">
        <f t="shared" ca="1" si="58"/>
        <v>Ok</v>
      </c>
    </row>
    <row r="298" spans="1:29" x14ac:dyDescent="0.3">
      <c r="A298" s="17"/>
      <c r="B298" s="20">
        <f t="shared" ca="1" si="48"/>
        <v>0</v>
      </c>
      <c r="C298" s="20">
        <f t="shared" ca="1" si="48"/>
        <v>0</v>
      </c>
      <c r="D298" s="20">
        <f t="shared" ca="1" si="48"/>
        <v>0</v>
      </c>
      <c r="E298" s="20">
        <f t="shared" ca="1" si="48"/>
        <v>0</v>
      </c>
      <c r="F298" s="20">
        <f t="shared" ca="1" si="48"/>
        <v>0</v>
      </c>
      <c r="G298" s="20">
        <f t="shared" ca="1" si="48"/>
        <v>0</v>
      </c>
      <c r="H298" s="20">
        <f t="shared" ca="1" si="48"/>
        <v>0</v>
      </c>
      <c r="I298" s="20">
        <f t="shared" ca="1" si="48"/>
        <v>0</v>
      </c>
      <c r="J298" s="26">
        <f t="shared" ca="1" si="48"/>
        <v>0</v>
      </c>
      <c r="K298" s="27">
        <f ca="1">IFERROR(VLOOKUP($A298,FInal_Dealer,MATCH(K$3,'Final Dealer Work'!$B$2:$M$2,0),0),0)</f>
        <v>0</v>
      </c>
      <c r="L298" s="20">
        <f ca="1">IFERROR(VLOOKUP($A298,FInal_Dealer,MATCH(L$3,'Final Dealer Work'!$B$2:$M$2,0),0),0)</f>
        <v>0</v>
      </c>
      <c r="M298" s="20">
        <f ca="1">IFERROR(VLOOKUP($A298,FInal_Dealer,MATCH(M$3,'Final Dealer Work'!$B$2:$M$2,0),0),0)</f>
        <v>0</v>
      </c>
      <c r="N298" s="20">
        <f ca="1">IFERROR(VLOOKUP($A298,FInal_Dealer,MATCH(N$3,'Final Dealer Work'!$B$2:$M$2,0),0),0)</f>
        <v>0</v>
      </c>
      <c r="O298" s="20">
        <f ca="1">IFERROR(VLOOKUP($A298,FInal_Dealer,MATCH(O$3,'Final Dealer Work'!$B$2:$M$2,0),0),0)</f>
        <v>0</v>
      </c>
      <c r="P298" s="20">
        <f ca="1">IFERROR(VLOOKUP($A298,FInal_Dealer,MATCH(P$3,'Final Dealer Work'!$B$2:$M$2,0),0),0)</f>
        <v>0</v>
      </c>
      <c r="Q298" s="20">
        <f ca="1">IFERROR(VLOOKUP($A298,FInal_Dealer,MATCH(Q$3,'Final Dealer Work'!$B$2:$M$2,0),0),0)</f>
        <v>0</v>
      </c>
      <c r="R298" s="20">
        <f ca="1">IFERROR(VLOOKUP($A298,FInal_Dealer,MATCH(R$3,'Final Dealer Work'!$B$2:$M$2,0),0),0)</f>
        <v>0</v>
      </c>
      <c r="S298" s="26">
        <f ca="1">IFERROR(VLOOKUP($A298,FInal_Dealer,MATCH(S$3,'Final Dealer Work'!$B$2:$M$2,0),0),0)</f>
        <v>0</v>
      </c>
      <c r="T298" s="20">
        <f t="shared" ca="1" si="55"/>
        <v>0</v>
      </c>
      <c r="U298" s="20">
        <f t="shared" ca="1" si="56"/>
        <v>0</v>
      </c>
      <c r="V298" s="20">
        <f t="shared" ca="1" si="57"/>
        <v>0</v>
      </c>
      <c r="W298" s="20">
        <f t="shared" ca="1" si="49"/>
        <v>0</v>
      </c>
      <c r="X298" s="20">
        <f t="shared" ca="1" si="50"/>
        <v>0</v>
      </c>
      <c r="Y298" s="20">
        <f t="shared" ca="1" si="51"/>
        <v>0</v>
      </c>
      <c r="Z298" s="20">
        <f t="shared" ca="1" si="52"/>
        <v>0</v>
      </c>
      <c r="AA298" s="20">
        <f t="shared" ca="1" si="53"/>
        <v>0</v>
      </c>
      <c r="AB298" s="20">
        <f t="shared" ca="1" si="54"/>
        <v>0</v>
      </c>
      <c r="AC298" s="17" t="str">
        <f t="shared" ca="1" si="58"/>
        <v>Ok</v>
      </c>
    </row>
    <row r="299" spans="1:29" x14ac:dyDescent="0.3">
      <c r="A299" s="17"/>
      <c r="B299" s="20">
        <f t="shared" ca="1" si="48"/>
        <v>0</v>
      </c>
      <c r="C299" s="20">
        <f t="shared" ca="1" si="48"/>
        <v>0</v>
      </c>
      <c r="D299" s="20">
        <f t="shared" ca="1" si="48"/>
        <v>0</v>
      </c>
      <c r="E299" s="20">
        <f t="shared" ca="1" si="48"/>
        <v>0</v>
      </c>
      <c r="F299" s="20">
        <f t="shared" ca="1" si="48"/>
        <v>0</v>
      </c>
      <c r="G299" s="20">
        <f t="shared" ca="1" si="48"/>
        <v>0</v>
      </c>
      <c r="H299" s="20">
        <f t="shared" ref="B299:J318" ca="1" si="59">IFERROR(INDEX(Zylem,MATCH($A299,Matchrow,0),MATCH(H$3,Matchcolumn,0)),0)</f>
        <v>0</v>
      </c>
      <c r="I299" s="20">
        <f t="shared" ca="1" si="59"/>
        <v>0</v>
      </c>
      <c r="J299" s="26">
        <f t="shared" ca="1" si="59"/>
        <v>0</v>
      </c>
      <c r="K299" s="27">
        <f ca="1">IFERROR(VLOOKUP($A299,FInal_Dealer,MATCH(K$3,'Final Dealer Work'!$B$2:$M$2,0),0),0)</f>
        <v>0</v>
      </c>
      <c r="L299" s="20">
        <f ca="1">IFERROR(VLOOKUP($A299,FInal_Dealer,MATCH(L$3,'Final Dealer Work'!$B$2:$M$2,0),0),0)</f>
        <v>0</v>
      </c>
      <c r="M299" s="20">
        <f ca="1">IFERROR(VLOOKUP($A299,FInal_Dealer,MATCH(M$3,'Final Dealer Work'!$B$2:$M$2,0),0),0)</f>
        <v>0</v>
      </c>
      <c r="N299" s="20">
        <f ca="1">IFERROR(VLOOKUP($A299,FInal_Dealer,MATCH(N$3,'Final Dealer Work'!$B$2:$M$2,0),0),0)</f>
        <v>0</v>
      </c>
      <c r="O299" s="20">
        <f ca="1">IFERROR(VLOOKUP($A299,FInal_Dealer,MATCH(O$3,'Final Dealer Work'!$B$2:$M$2,0),0),0)</f>
        <v>0</v>
      </c>
      <c r="P299" s="20">
        <f ca="1">IFERROR(VLOOKUP($A299,FInal_Dealer,MATCH(P$3,'Final Dealer Work'!$B$2:$M$2,0),0),0)</f>
        <v>0</v>
      </c>
      <c r="Q299" s="20">
        <f ca="1">IFERROR(VLOOKUP($A299,FInal_Dealer,MATCH(Q$3,'Final Dealer Work'!$B$2:$M$2,0),0),0)</f>
        <v>0</v>
      </c>
      <c r="R299" s="20">
        <f ca="1">IFERROR(VLOOKUP($A299,FInal_Dealer,MATCH(R$3,'Final Dealer Work'!$B$2:$M$2,0),0),0)</f>
        <v>0</v>
      </c>
      <c r="S299" s="26">
        <f ca="1">IFERROR(VLOOKUP($A299,FInal_Dealer,MATCH(S$3,'Final Dealer Work'!$B$2:$M$2,0),0),0)</f>
        <v>0</v>
      </c>
      <c r="T299" s="20">
        <f t="shared" ca="1" si="55"/>
        <v>0</v>
      </c>
      <c r="U299" s="20">
        <f t="shared" ca="1" si="56"/>
        <v>0</v>
      </c>
      <c r="V299" s="20">
        <f t="shared" ca="1" si="57"/>
        <v>0</v>
      </c>
      <c r="W299" s="20">
        <f t="shared" ca="1" si="49"/>
        <v>0</v>
      </c>
      <c r="X299" s="20">
        <f t="shared" ca="1" si="50"/>
        <v>0</v>
      </c>
      <c r="Y299" s="20">
        <f t="shared" ca="1" si="51"/>
        <v>0</v>
      </c>
      <c r="Z299" s="20">
        <f t="shared" ca="1" si="52"/>
        <v>0</v>
      </c>
      <c r="AA299" s="20">
        <f t="shared" ca="1" si="53"/>
        <v>0</v>
      </c>
      <c r="AB299" s="20">
        <f t="shared" ca="1" si="54"/>
        <v>0</v>
      </c>
      <c r="AC299" s="17" t="str">
        <f t="shared" ca="1" si="58"/>
        <v>Ok</v>
      </c>
    </row>
    <row r="300" spans="1:29" x14ac:dyDescent="0.3">
      <c r="A300" s="17"/>
      <c r="B300" s="20">
        <f t="shared" ca="1" si="59"/>
        <v>0</v>
      </c>
      <c r="C300" s="20">
        <f t="shared" ca="1" si="59"/>
        <v>0</v>
      </c>
      <c r="D300" s="20">
        <f t="shared" ca="1" si="59"/>
        <v>0</v>
      </c>
      <c r="E300" s="20">
        <f t="shared" ca="1" si="59"/>
        <v>0</v>
      </c>
      <c r="F300" s="20">
        <f t="shared" ca="1" si="59"/>
        <v>0</v>
      </c>
      <c r="G300" s="20">
        <f t="shared" ca="1" si="59"/>
        <v>0</v>
      </c>
      <c r="H300" s="20">
        <f t="shared" ca="1" si="59"/>
        <v>0</v>
      </c>
      <c r="I300" s="20">
        <f t="shared" ca="1" si="59"/>
        <v>0</v>
      </c>
      <c r="J300" s="20">
        <f t="shared" ca="1" si="59"/>
        <v>0</v>
      </c>
      <c r="K300" s="27">
        <f ca="1">IFERROR(VLOOKUP($A300,FInal_Dealer,MATCH(K$3,'Final Dealer Work'!$B$2:$M$2,0),0),0)</f>
        <v>0</v>
      </c>
      <c r="L300" s="20">
        <f ca="1">IFERROR(VLOOKUP($A300,FInal_Dealer,MATCH(L$3,'Final Dealer Work'!$B$2:$M$2,0),0),0)</f>
        <v>0</v>
      </c>
      <c r="M300" s="20">
        <f ca="1">IFERROR(VLOOKUP($A300,FInal_Dealer,MATCH(M$3,'Final Dealer Work'!$B$2:$M$2,0),0),0)</f>
        <v>0</v>
      </c>
      <c r="N300" s="20">
        <f ca="1">IFERROR(VLOOKUP($A300,FInal_Dealer,MATCH(N$3,'Final Dealer Work'!$B$2:$M$2,0),0),0)</f>
        <v>0</v>
      </c>
      <c r="O300" s="20">
        <f ca="1">IFERROR(VLOOKUP($A300,FInal_Dealer,MATCH(O$3,'Final Dealer Work'!$B$2:$M$2,0),0),0)</f>
        <v>0</v>
      </c>
      <c r="P300" s="20">
        <f ca="1">IFERROR(VLOOKUP($A300,FInal_Dealer,MATCH(P$3,'Final Dealer Work'!$B$2:$M$2,0),0),0)</f>
        <v>0</v>
      </c>
      <c r="Q300" s="20">
        <f ca="1">IFERROR(VLOOKUP($A300,FInal_Dealer,MATCH(Q$3,'Final Dealer Work'!$B$2:$M$2,0),0),0)</f>
        <v>0</v>
      </c>
      <c r="R300" s="20">
        <f ca="1">IFERROR(VLOOKUP($A300,FInal_Dealer,MATCH(R$3,'Final Dealer Work'!$B$2:$M$2,0),0),0)</f>
        <v>0</v>
      </c>
      <c r="S300" s="26">
        <f ca="1">IFERROR(VLOOKUP($A300,FInal_Dealer,MATCH(S$3,'Final Dealer Work'!$B$2:$M$2,0),0),0)</f>
        <v>0</v>
      </c>
      <c r="T300" s="20">
        <f t="shared" ca="1" si="55"/>
        <v>0</v>
      </c>
      <c r="U300" s="20">
        <f t="shared" ca="1" si="56"/>
        <v>0</v>
      </c>
      <c r="V300" s="20">
        <f t="shared" ca="1" si="56"/>
        <v>0</v>
      </c>
      <c r="W300" s="20">
        <f t="shared" ca="1" si="56"/>
        <v>0</v>
      </c>
      <c r="X300" s="20">
        <f t="shared" ca="1" si="56"/>
        <v>0</v>
      </c>
      <c r="Y300" s="20">
        <f t="shared" ca="1" si="56"/>
        <v>0</v>
      </c>
      <c r="Z300" s="20">
        <f t="shared" ca="1" si="56"/>
        <v>0</v>
      </c>
      <c r="AA300" s="20">
        <f t="shared" ca="1" si="56"/>
        <v>0</v>
      </c>
      <c r="AB300" s="20">
        <f t="shared" ca="1" si="56"/>
        <v>0</v>
      </c>
      <c r="AC300" s="17" t="str">
        <f t="shared" ca="1" si="58"/>
        <v>Ok</v>
      </c>
    </row>
    <row r="301" spans="1:29" x14ac:dyDescent="0.3">
      <c r="A301" s="17"/>
      <c r="B301" s="20">
        <f t="shared" ca="1" si="59"/>
        <v>0</v>
      </c>
      <c r="C301" s="20">
        <f t="shared" ca="1" si="59"/>
        <v>0</v>
      </c>
      <c r="D301" s="20">
        <f t="shared" ca="1" si="59"/>
        <v>0</v>
      </c>
      <c r="E301" s="20">
        <f t="shared" ca="1" si="59"/>
        <v>0</v>
      </c>
      <c r="F301" s="20">
        <f t="shared" ca="1" si="59"/>
        <v>0</v>
      </c>
      <c r="G301" s="20">
        <f t="shared" ca="1" si="59"/>
        <v>0</v>
      </c>
      <c r="H301" s="20">
        <f t="shared" ca="1" si="59"/>
        <v>0</v>
      </c>
      <c r="I301" s="20">
        <f t="shared" ca="1" si="59"/>
        <v>0</v>
      </c>
      <c r="J301" s="26">
        <f t="shared" ca="1" si="59"/>
        <v>0</v>
      </c>
      <c r="K301" s="27">
        <f ca="1">IFERROR(VLOOKUP($A301,FInal_Dealer,MATCH(K$3,'Final Dealer Work'!$B$2:$M$2,0),0),0)</f>
        <v>0</v>
      </c>
      <c r="L301" s="20">
        <f ca="1">IFERROR(VLOOKUP($A301,FInal_Dealer,MATCH(L$3,'Final Dealer Work'!$B$2:$M$2,0),0),0)</f>
        <v>0</v>
      </c>
      <c r="M301" s="20">
        <f ca="1">IFERROR(VLOOKUP($A301,FInal_Dealer,MATCH(M$3,'Final Dealer Work'!$B$2:$M$2,0),0),0)</f>
        <v>0</v>
      </c>
      <c r="N301" s="20">
        <f ca="1">IFERROR(VLOOKUP($A301,FInal_Dealer,MATCH(N$3,'Final Dealer Work'!$B$2:$M$2,0),0),0)</f>
        <v>0</v>
      </c>
      <c r="O301" s="20">
        <f ca="1">IFERROR(VLOOKUP($A301,FInal_Dealer,MATCH(O$3,'Final Dealer Work'!$B$2:$M$2,0),0),0)</f>
        <v>0</v>
      </c>
      <c r="P301" s="20">
        <f ca="1">IFERROR(VLOOKUP($A301,FInal_Dealer,MATCH(P$3,'Final Dealer Work'!$B$2:$M$2,0),0),0)</f>
        <v>0</v>
      </c>
      <c r="Q301" s="20">
        <f ca="1">IFERROR(VLOOKUP($A301,FInal_Dealer,MATCH(Q$3,'Final Dealer Work'!$B$2:$M$2,0),0),0)</f>
        <v>0</v>
      </c>
      <c r="R301" s="20">
        <f ca="1">IFERROR(VLOOKUP($A301,FInal_Dealer,MATCH(R$3,'Final Dealer Work'!$B$2:$M$2,0),0),0)</f>
        <v>0</v>
      </c>
      <c r="S301" s="26">
        <f ca="1">IFERROR(VLOOKUP($A301,FInal_Dealer,MATCH(S$3,'Final Dealer Work'!$B$2:$M$2,0),0),0)</f>
        <v>0</v>
      </c>
      <c r="T301" s="20">
        <f t="shared" ca="1" si="55"/>
        <v>0</v>
      </c>
      <c r="U301" s="20">
        <f t="shared" ca="1" si="56"/>
        <v>0</v>
      </c>
      <c r="V301" s="20">
        <f t="shared" ca="1" si="56"/>
        <v>0</v>
      </c>
      <c r="W301" s="20">
        <f t="shared" ca="1" si="56"/>
        <v>0</v>
      </c>
      <c r="X301" s="20">
        <f t="shared" ca="1" si="56"/>
        <v>0</v>
      </c>
      <c r="Y301" s="20">
        <f t="shared" ca="1" si="56"/>
        <v>0</v>
      </c>
      <c r="Z301" s="20">
        <f t="shared" ca="1" si="56"/>
        <v>0</v>
      </c>
      <c r="AA301" s="20">
        <f t="shared" ca="1" si="56"/>
        <v>0</v>
      </c>
      <c r="AB301" s="20">
        <f t="shared" ca="1" si="56"/>
        <v>0</v>
      </c>
      <c r="AC301" s="17" t="str">
        <f t="shared" ca="1" si="58"/>
        <v>Ok</v>
      </c>
    </row>
    <row r="302" spans="1:29" x14ac:dyDescent="0.3">
      <c r="A302" s="17"/>
      <c r="B302" s="20">
        <f t="shared" ca="1" si="59"/>
        <v>0</v>
      </c>
      <c r="C302" s="20">
        <f t="shared" ca="1" si="59"/>
        <v>0</v>
      </c>
      <c r="D302" s="20">
        <f t="shared" ca="1" si="59"/>
        <v>0</v>
      </c>
      <c r="E302" s="20">
        <f t="shared" ca="1" si="59"/>
        <v>0</v>
      </c>
      <c r="F302" s="20">
        <f t="shared" ca="1" si="59"/>
        <v>0</v>
      </c>
      <c r="G302" s="20">
        <f t="shared" ca="1" si="59"/>
        <v>0</v>
      </c>
      <c r="H302" s="20">
        <f t="shared" ca="1" si="59"/>
        <v>0</v>
      </c>
      <c r="I302" s="20">
        <f t="shared" ca="1" si="59"/>
        <v>0</v>
      </c>
      <c r="J302" s="26">
        <f t="shared" ca="1" si="59"/>
        <v>0</v>
      </c>
      <c r="K302" s="27">
        <f ca="1">IFERROR(VLOOKUP($A302,FInal_Dealer,MATCH(K$3,'Final Dealer Work'!$B$2:$M$2,0),0),0)</f>
        <v>0</v>
      </c>
      <c r="L302" s="20">
        <f ca="1">IFERROR(VLOOKUP($A302,FInal_Dealer,MATCH(L$3,'Final Dealer Work'!$B$2:$M$2,0),0),0)</f>
        <v>0</v>
      </c>
      <c r="M302" s="20">
        <f ca="1">IFERROR(VLOOKUP($A302,FInal_Dealer,MATCH(M$3,'Final Dealer Work'!$B$2:$M$2,0),0),0)</f>
        <v>0</v>
      </c>
      <c r="N302" s="20">
        <f ca="1">IFERROR(VLOOKUP($A302,FInal_Dealer,MATCH(N$3,'Final Dealer Work'!$B$2:$M$2,0),0),0)</f>
        <v>0</v>
      </c>
      <c r="O302" s="20">
        <f ca="1">IFERROR(VLOOKUP($A302,FInal_Dealer,MATCH(O$3,'Final Dealer Work'!$B$2:$M$2,0),0),0)</f>
        <v>0</v>
      </c>
      <c r="P302" s="20">
        <f ca="1">IFERROR(VLOOKUP($A302,FInal_Dealer,MATCH(P$3,'Final Dealer Work'!$B$2:$M$2,0),0),0)</f>
        <v>0</v>
      </c>
      <c r="Q302" s="20">
        <f ca="1">IFERROR(VLOOKUP($A302,FInal_Dealer,MATCH(Q$3,'Final Dealer Work'!$B$2:$M$2,0),0),0)</f>
        <v>0</v>
      </c>
      <c r="R302" s="20">
        <f ca="1">IFERROR(VLOOKUP($A302,FInal_Dealer,MATCH(R$3,'Final Dealer Work'!$B$2:$M$2,0),0),0)</f>
        <v>0</v>
      </c>
      <c r="S302" s="26">
        <f ca="1">IFERROR(VLOOKUP($A302,FInal_Dealer,MATCH(S$3,'Final Dealer Work'!$B$2:$M$2,0),0),0)</f>
        <v>0</v>
      </c>
      <c r="T302" s="20">
        <f t="shared" ca="1" si="55"/>
        <v>0</v>
      </c>
      <c r="U302" s="20">
        <f t="shared" ca="1" si="56"/>
        <v>0</v>
      </c>
      <c r="V302" s="20">
        <f t="shared" ca="1" si="56"/>
        <v>0</v>
      </c>
      <c r="W302" s="20">
        <f t="shared" ca="1" si="56"/>
        <v>0</v>
      </c>
      <c r="X302" s="20">
        <f t="shared" ca="1" si="56"/>
        <v>0</v>
      </c>
      <c r="Y302" s="20">
        <f t="shared" ca="1" si="56"/>
        <v>0</v>
      </c>
      <c r="Z302" s="20">
        <f t="shared" ca="1" si="56"/>
        <v>0</v>
      </c>
      <c r="AA302" s="20">
        <f t="shared" ca="1" si="56"/>
        <v>0</v>
      </c>
      <c r="AB302" s="20">
        <f t="shared" ca="1" si="56"/>
        <v>0</v>
      </c>
      <c r="AC302" s="17" t="str">
        <f t="shared" ca="1" si="58"/>
        <v>Ok</v>
      </c>
    </row>
    <row r="303" spans="1:29" x14ac:dyDescent="0.3">
      <c r="A303" s="17"/>
      <c r="B303" s="20">
        <f t="shared" ca="1" si="59"/>
        <v>0</v>
      </c>
      <c r="C303" s="20">
        <f t="shared" ca="1" si="59"/>
        <v>0</v>
      </c>
      <c r="D303" s="20">
        <f t="shared" ca="1" si="59"/>
        <v>0</v>
      </c>
      <c r="E303" s="20">
        <f t="shared" ca="1" si="59"/>
        <v>0</v>
      </c>
      <c r="F303" s="20">
        <f t="shared" ca="1" si="59"/>
        <v>0</v>
      </c>
      <c r="G303" s="20">
        <f t="shared" ca="1" si="59"/>
        <v>0</v>
      </c>
      <c r="H303" s="20">
        <f t="shared" ca="1" si="59"/>
        <v>0</v>
      </c>
      <c r="I303" s="20">
        <f t="shared" ca="1" si="59"/>
        <v>0</v>
      </c>
      <c r="J303" s="26">
        <f t="shared" ca="1" si="59"/>
        <v>0</v>
      </c>
      <c r="K303" s="27">
        <f ca="1">IFERROR(VLOOKUP($A303,FInal_Dealer,MATCH(K$3,'Final Dealer Work'!$B$2:$M$2,0),0),0)</f>
        <v>0</v>
      </c>
      <c r="L303" s="20">
        <f ca="1">IFERROR(VLOOKUP($A303,FInal_Dealer,MATCH(L$3,'Final Dealer Work'!$B$2:$M$2,0),0),0)</f>
        <v>0</v>
      </c>
      <c r="M303" s="20">
        <f ca="1">IFERROR(VLOOKUP($A303,FInal_Dealer,MATCH(M$3,'Final Dealer Work'!$B$2:$M$2,0),0),0)</f>
        <v>0</v>
      </c>
      <c r="N303" s="20">
        <f ca="1">IFERROR(VLOOKUP($A303,FInal_Dealer,MATCH(N$3,'Final Dealer Work'!$B$2:$M$2,0),0),0)</f>
        <v>0</v>
      </c>
      <c r="O303" s="20">
        <f ca="1">IFERROR(VLOOKUP($A303,FInal_Dealer,MATCH(O$3,'Final Dealer Work'!$B$2:$M$2,0),0),0)</f>
        <v>0</v>
      </c>
      <c r="P303" s="20">
        <f ca="1">IFERROR(VLOOKUP($A303,FInal_Dealer,MATCH(P$3,'Final Dealer Work'!$B$2:$M$2,0),0),0)</f>
        <v>0</v>
      </c>
      <c r="Q303" s="20">
        <f ca="1">IFERROR(VLOOKUP($A303,FInal_Dealer,MATCH(Q$3,'Final Dealer Work'!$B$2:$M$2,0),0),0)</f>
        <v>0</v>
      </c>
      <c r="R303" s="20">
        <f ca="1">IFERROR(VLOOKUP($A303,FInal_Dealer,MATCH(R$3,'Final Dealer Work'!$B$2:$M$2,0),0),0)</f>
        <v>0</v>
      </c>
      <c r="S303" s="26">
        <f ca="1">IFERROR(VLOOKUP($A303,FInal_Dealer,MATCH(S$3,'Final Dealer Work'!$B$2:$M$2,0),0),0)</f>
        <v>0</v>
      </c>
      <c r="T303" s="20">
        <f t="shared" ca="1" si="55"/>
        <v>0</v>
      </c>
      <c r="U303" s="20">
        <f t="shared" ref="U303:U318" ca="1" si="60">C303-L303</f>
        <v>0</v>
      </c>
      <c r="V303" s="20">
        <f t="shared" ref="V303:V318" ca="1" si="61">D303-M303</f>
        <v>0</v>
      </c>
      <c r="W303" s="20">
        <f t="shared" ref="W303:W318" ca="1" si="62">E303-N303</f>
        <v>0</v>
      </c>
      <c r="X303" s="20">
        <f t="shared" ref="X303:X318" ca="1" si="63">F303-O303</f>
        <v>0</v>
      </c>
      <c r="Y303" s="20">
        <f t="shared" ref="Y303:Y318" ca="1" si="64">G303-P303</f>
        <v>0</v>
      </c>
      <c r="Z303" s="20">
        <f t="shared" ref="Z303:Z318" ca="1" si="65">H303-Q303</f>
        <v>0</v>
      </c>
      <c r="AA303" s="20">
        <f t="shared" ref="AA303:AA318" ca="1" si="66">I303-R303</f>
        <v>0</v>
      </c>
      <c r="AB303" s="20">
        <f t="shared" ref="AB303:AB318" ca="1" si="67">J303-S303</f>
        <v>0</v>
      </c>
      <c r="AC303" s="17" t="str">
        <f t="shared" ca="1" si="58"/>
        <v>Ok</v>
      </c>
    </row>
    <row r="304" spans="1:29" x14ac:dyDescent="0.3">
      <c r="A304" s="17"/>
      <c r="B304" s="20">
        <f t="shared" ca="1" si="59"/>
        <v>0</v>
      </c>
      <c r="C304" s="20">
        <f t="shared" ca="1" si="59"/>
        <v>0</v>
      </c>
      <c r="D304" s="20">
        <f t="shared" ca="1" si="59"/>
        <v>0</v>
      </c>
      <c r="E304" s="20">
        <f t="shared" ca="1" si="59"/>
        <v>0</v>
      </c>
      <c r="F304" s="20">
        <f t="shared" ca="1" si="59"/>
        <v>0</v>
      </c>
      <c r="G304" s="20">
        <f t="shared" ca="1" si="59"/>
        <v>0</v>
      </c>
      <c r="H304" s="20">
        <f t="shared" ca="1" si="59"/>
        <v>0</v>
      </c>
      <c r="I304" s="20">
        <f t="shared" ca="1" si="59"/>
        <v>0</v>
      </c>
      <c r="J304" s="26">
        <f t="shared" ca="1" si="59"/>
        <v>0</v>
      </c>
      <c r="K304" s="27">
        <f ca="1">IFERROR(VLOOKUP($A304,FInal_Dealer,MATCH(K$3,'Final Dealer Work'!$B$2:$M$2,0),0),0)</f>
        <v>0</v>
      </c>
      <c r="L304" s="20">
        <f ca="1">IFERROR(VLOOKUP($A304,FInal_Dealer,MATCH(L$3,'Final Dealer Work'!$B$2:$M$2,0),0),0)</f>
        <v>0</v>
      </c>
      <c r="M304" s="20">
        <f ca="1">IFERROR(VLOOKUP($A304,FInal_Dealer,MATCH(M$3,'Final Dealer Work'!$B$2:$M$2,0),0),0)</f>
        <v>0</v>
      </c>
      <c r="N304" s="20">
        <f ca="1">IFERROR(VLOOKUP($A304,FInal_Dealer,MATCH(N$3,'Final Dealer Work'!$B$2:$M$2,0),0),0)</f>
        <v>0</v>
      </c>
      <c r="O304" s="20">
        <f ca="1">IFERROR(VLOOKUP($A304,FInal_Dealer,MATCH(O$3,'Final Dealer Work'!$B$2:$M$2,0),0),0)</f>
        <v>0</v>
      </c>
      <c r="P304" s="20">
        <f ca="1">IFERROR(VLOOKUP($A304,FInal_Dealer,MATCH(P$3,'Final Dealer Work'!$B$2:$M$2,0),0),0)</f>
        <v>0</v>
      </c>
      <c r="Q304" s="20">
        <f ca="1">IFERROR(VLOOKUP($A304,FInal_Dealer,MATCH(Q$3,'Final Dealer Work'!$B$2:$M$2,0),0),0)</f>
        <v>0</v>
      </c>
      <c r="R304" s="20">
        <f ca="1">IFERROR(VLOOKUP($A304,FInal_Dealer,MATCH(R$3,'Final Dealer Work'!$B$2:$M$2,0),0),0)</f>
        <v>0</v>
      </c>
      <c r="S304" s="26">
        <f ca="1">IFERROR(VLOOKUP($A304,FInal_Dealer,MATCH(S$3,'Final Dealer Work'!$B$2:$M$2,0),0),0)</f>
        <v>0</v>
      </c>
      <c r="T304" s="20">
        <f t="shared" ca="1" si="55"/>
        <v>0</v>
      </c>
      <c r="U304" s="20">
        <f t="shared" ca="1" si="60"/>
        <v>0</v>
      </c>
      <c r="V304" s="20">
        <f t="shared" ca="1" si="61"/>
        <v>0</v>
      </c>
      <c r="W304" s="20">
        <f t="shared" ca="1" si="62"/>
        <v>0</v>
      </c>
      <c r="X304" s="20">
        <f t="shared" ca="1" si="63"/>
        <v>0</v>
      </c>
      <c r="Y304" s="20">
        <f t="shared" ca="1" si="64"/>
        <v>0</v>
      </c>
      <c r="Z304" s="20">
        <f t="shared" ca="1" si="65"/>
        <v>0</v>
      </c>
      <c r="AA304" s="20">
        <f t="shared" ca="1" si="66"/>
        <v>0</v>
      </c>
      <c r="AB304" s="20">
        <f t="shared" ca="1" si="67"/>
        <v>0</v>
      </c>
      <c r="AC304" s="17" t="str">
        <f t="shared" ca="1" si="58"/>
        <v>Ok</v>
      </c>
    </row>
    <row r="305" spans="1:29" x14ac:dyDescent="0.3">
      <c r="A305" s="17"/>
      <c r="B305" s="20">
        <f t="shared" ca="1" si="59"/>
        <v>0</v>
      </c>
      <c r="C305" s="20">
        <f t="shared" ca="1" si="59"/>
        <v>0</v>
      </c>
      <c r="D305" s="20">
        <f t="shared" ca="1" si="59"/>
        <v>0</v>
      </c>
      <c r="E305" s="20">
        <f t="shared" ca="1" si="59"/>
        <v>0</v>
      </c>
      <c r="F305" s="20">
        <f t="shared" ca="1" si="59"/>
        <v>0</v>
      </c>
      <c r="G305" s="20">
        <f t="shared" ca="1" si="59"/>
        <v>0</v>
      </c>
      <c r="H305" s="20">
        <f t="shared" ca="1" si="59"/>
        <v>0</v>
      </c>
      <c r="I305" s="20">
        <f t="shared" ca="1" si="59"/>
        <v>0</v>
      </c>
      <c r="J305" s="26">
        <f t="shared" ca="1" si="59"/>
        <v>0</v>
      </c>
      <c r="K305" s="27">
        <f ca="1">IFERROR(VLOOKUP($A305,FInal_Dealer,MATCH(K$3,'Final Dealer Work'!$B$2:$M$2,0),0),0)</f>
        <v>0</v>
      </c>
      <c r="L305" s="20">
        <f ca="1">IFERROR(VLOOKUP($A305,FInal_Dealer,MATCH(L$3,'Final Dealer Work'!$B$2:$M$2,0),0),0)</f>
        <v>0</v>
      </c>
      <c r="M305" s="20">
        <f ca="1">IFERROR(VLOOKUP($A305,FInal_Dealer,MATCH(M$3,'Final Dealer Work'!$B$2:$M$2,0),0),0)</f>
        <v>0</v>
      </c>
      <c r="N305" s="20">
        <f ca="1">IFERROR(VLOOKUP($A305,FInal_Dealer,MATCH(N$3,'Final Dealer Work'!$B$2:$M$2,0),0),0)</f>
        <v>0</v>
      </c>
      <c r="O305" s="20">
        <f ca="1">IFERROR(VLOOKUP($A305,FInal_Dealer,MATCH(O$3,'Final Dealer Work'!$B$2:$M$2,0),0),0)</f>
        <v>0</v>
      </c>
      <c r="P305" s="20">
        <f ca="1">IFERROR(VLOOKUP($A305,FInal_Dealer,MATCH(P$3,'Final Dealer Work'!$B$2:$M$2,0),0),0)</f>
        <v>0</v>
      </c>
      <c r="Q305" s="20">
        <f ca="1">IFERROR(VLOOKUP($A305,FInal_Dealer,MATCH(Q$3,'Final Dealer Work'!$B$2:$M$2,0),0),0)</f>
        <v>0</v>
      </c>
      <c r="R305" s="20">
        <f ca="1">IFERROR(VLOOKUP($A305,FInal_Dealer,MATCH(R$3,'Final Dealer Work'!$B$2:$M$2,0),0),0)</f>
        <v>0</v>
      </c>
      <c r="S305" s="26">
        <f ca="1">IFERROR(VLOOKUP($A305,FInal_Dealer,MATCH(S$3,'Final Dealer Work'!$B$2:$M$2,0),0),0)</f>
        <v>0</v>
      </c>
      <c r="T305" s="20">
        <f t="shared" ca="1" si="55"/>
        <v>0</v>
      </c>
      <c r="U305" s="20">
        <f t="shared" ca="1" si="60"/>
        <v>0</v>
      </c>
      <c r="V305" s="20">
        <f t="shared" ca="1" si="61"/>
        <v>0</v>
      </c>
      <c r="W305" s="20">
        <f t="shared" ca="1" si="62"/>
        <v>0</v>
      </c>
      <c r="X305" s="20">
        <f t="shared" ca="1" si="63"/>
        <v>0</v>
      </c>
      <c r="Y305" s="20">
        <f t="shared" ca="1" si="64"/>
        <v>0</v>
      </c>
      <c r="Z305" s="20">
        <f t="shared" ca="1" si="65"/>
        <v>0</v>
      </c>
      <c r="AA305" s="20">
        <f t="shared" ca="1" si="66"/>
        <v>0</v>
      </c>
      <c r="AB305" s="20">
        <f t="shared" ca="1" si="67"/>
        <v>0</v>
      </c>
      <c r="AC305" s="17" t="str">
        <f t="shared" ca="1" si="58"/>
        <v>Ok</v>
      </c>
    </row>
    <row r="306" spans="1:29" x14ac:dyDescent="0.3">
      <c r="A306" s="17"/>
      <c r="B306" s="20">
        <f t="shared" ca="1" si="59"/>
        <v>0</v>
      </c>
      <c r="C306" s="20">
        <f t="shared" ca="1" si="59"/>
        <v>0</v>
      </c>
      <c r="D306" s="20">
        <f t="shared" ca="1" si="59"/>
        <v>0</v>
      </c>
      <c r="E306" s="20">
        <f t="shared" ca="1" si="59"/>
        <v>0</v>
      </c>
      <c r="F306" s="20">
        <f t="shared" ca="1" si="59"/>
        <v>0</v>
      </c>
      <c r="G306" s="20">
        <f t="shared" ca="1" si="59"/>
        <v>0</v>
      </c>
      <c r="H306" s="20">
        <f t="shared" ca="1" si="59"/>
        <v>0</v>
      </c>
      <c r="I306" s="20">
        <f t="shared" ca="1" si="59"/>
        <v>0</v>
      </c>
      <c r="J306" s="26">
        <f t="shared" ca="1" si="59"/>
        <v>0</v>
      </c>
      <c r="K306" s="27">
        <f ca="1">IFERROR(VLOOKUP($A306,FInal_Dealer,MATCH(K$3,'Final Dealer Work'!$B$2:$M$2,0),0),0)</f>
        <v>0</v>
      </c>
      <c r="L306" s="20">
        <f ca="1">IFERROR(VLOOKUP($A306,FInal_Dealer,MATCH(L$3,'Final Dealer Work'!$B$2:$M$2,0),0),0)</f>
        <v>0</v>
      </c>
      <c r="M306" s="20">
        <f ca="1">IFERROR(VLOOKUP($A306,FInal_Dealer,MATCH(M$3,'Final Dealer Work'!$B$2:$M$2,0),0),0)</f>
        <v>0</v>
      </c>
      <c r="N306" s="20">
        <f ca="1">IFERROR(VLOOKUP($A306,FInal_Dealer,MATCH(N$3,'Final Dealer Work'!$B$2:$M$2,0),0),0)</f>
        <v>0</v>
      </c>
      <c r="O306" s="20">
        <f ca="1">IFERROR(VLOOKUP($A306,FInal_Dealer,MATCH(O$3,'Final Dealer Work'!$B$2:$M$2,0),0),0)</f>
        <v>0</v>
      </c>
      <c r="P306" s="20">
        <f ca="1">IFERROR(VLOOKUP($A306,FInal_Dealer,MATCH(P$3,'Final Dealer Work'!$B$2:$M$2,0),0),0)</f>
        <v>0</v>
      </c>
      <c r="Q306" s="20">
        <f ca="1">IFERROR(VLOOKUP($A306,FInal_Dealer,MATCH(Q$3,'Final Dealer Work'!$B$2:$M$2,0),0),0)</f>
        <v>0</v>
      </c>
      <c r="R306" s="20">
        <f ca="1">IFERROR(VLOOKUP($A306,FInal_Dealer,MATCH(R$3,'Final Dealer Work'!$B$2:$M$2,0),0),0)</f>
        <v>0</v>
      </c>
      <c r="S306" s="26">
        <f ca="1">IFERROR(VLOOKUP($A306,FInal_Dealer,MATCH(S$3,'Final Dealer Work'!$B$2:$M$2,0),0),0)</f>
        <v>0</v>
      </c>
      <c r="T306" s="20">
        <f t="shared" ca="1" si="55"/>
        <v>0</v>
      </c>
      <c r="U306" s="20">
        <f t="shared" ca="1" si="60"/>
        <v>0</v>
      </c>
      <c r="V306" s="20">
        <f t="shared" ca="1" si="61"/>
        <v>0</v>
      </c>
      <c r="W306" s="20">
        <f t="shared" ca="1" si="62"/>
        <v>0</v>
      </c>
      <c r="X306" s="20">
        <f t="shared" ca="1" si="63"/>
        <v>0</v>
      </c>
      <c r="Y306" s="20">
        <f t="shared" ca="1" si="64"/>
        <v>0</v>
      </c>
      <c r="Z306" s="20">
        <f t="shared" ca="1" si="65"/>
        <v>0</v>
      </c>
      <c r="AA306" s="20">
        <f t="shared" ca="1" si="66"/>
        <v>0</v>
      </c>
      <c r="AB306" s="20">
        <f t="shared" ca="1" si="67"/>
        <v>0</v>
      </c>
      <c r="AC306" s="17" t="str">
        <f t="shared" ca="1" si="58"/>
        <v>Ok</v>
      </c>
    </row>
    <row r="307" spans="1:29" x14ac:dyDescent="0.3">
      <c r="A307" s="17"/>
      <c r="B307" s="20">
        <f t="shared" ca="1" si="59"/>
        <v>0</v>
      </c>
      <c r="C307" s="20">
        <f t="shared" ca="1" si="59"/>
        <v>0</v>
      </c>
      <c r="D307" s="20">
        <f t="shared" ca="1" si="59"/>
        <v>0</v>
      </c>
      <c r="E307" s="20">
        <f t="shared" ca="1" si="59"/>
        <v>0</v>
      </c>
      <c r="F307" s="20">
        <f t="shared" ca="1" si="59"/>
        <v>0</v>
      </c>
      <c r="G307" s="20">
        <f t="shared" ca="1" si="59"/>
        <v>0</v>
      </c>
      <c r="H307" s="20">
        <f t="shared" ca="1" si="59"/>
        <v>0</v>
      </c>
      <c r="I307" s="20">
        <f t="shared" ca="1" si="59"/>
        <v>0</v>
      </c>
      <c r="J307" s="26">
        <f t="shared" ca="1" si="59"/>
        <v>0</v>
      </c>
      <c r="K307" s="27">
        <f ca="1">IFERROR(VLOOKUP($A307,FInal_Dealer,MATCH(K$3,'Final Dealer Work'!$B$2:$M$2,0),0),0)</f>
        <v>0</v>
      </c>
      <c r="L307" s="20">
        <f ca="1">IFERROR(VLOOKUP($A307,FInal_Dealer,MATCH(L$3,'Final Dealer Work'!$B$2:$M$2,0),0),0)</f>
        <v>0</v>
      </c>
      <c r="M307" s="20">
        <f ca="1">IFERROR(VLOOKUP($A307,FInal_Dealer,MATCH(M$3,'Final Dealer Work'!$B$2:$M$2,0),0),0)</f>
        <v>0</v>
      </c>
      <c r="N307" s="20">
        <f ca="1">IFERROR(VLOOKUP($A307,FInal_Dealer,MATCH(N$3,'Final Dealer Work'!$B$2:$M$2,0),0),0)</f>
        <v>0</v>
      </c>
      <c r="O307" s="20">
        <f ca="1">IFERROR(VLOOKUP($A307,FInal_Dealer,MATCH(O$3,'Final Dealer Work'!$B$2:$M$2,0),0),0)</f>
        <v>0</v>
      </c>
      <c r="P307" s="20">
        <f ca="1">IFERROR(VLOOKUP($A307,FInal_Dealer,MATCH(P$3,'Final Dealer Work'!$B$2:$M$2,0),0),0)</f>
        <v>0</v>
      </c>
      <c r="Q307" s="20">
        <f ca="1">IFERROR(VLOOKUP($A307,FInal_Dealer,MATCH(Q$3,'Final Dealer Work'!$B$2:$M$2,0),0),0)</f>
        <v>0</v>
      </c>
      <c r="R307" s="20">
        <f ca="1">IFERROR(VLOOKUP($A307,FInal_Dealer,MATCH(R$3,'Final Dealer Work'!$B$2:$M$2,0),0),0)</f>
        <v>0</v>
      </c>
      <c r="S307" s="26">
        <f ca="1">IFERROR(VLOOKUP($A307,FInal_Dealer,MATCH(S$3,'Final Dealer Work'!$B$2:$M$2,0),0),0)</f>
        <v>0</v>
      </c>
      <c r="T307" s="20">
        <f t="shared" ca="1" si="55"/>
        <v>0</v>
      </c>
      <c r="U307" s="20">
        <f t="shared" ca="1" si="60"/>
        <v>0</v>
      </c>
      <c r="V307" s="20">
        <f t="shared" ca="1" si="61"/>
        <v>0</v>
      </c>
      <c r="W307" s="20">
        <f t="shared" ca="1" si="62"/>
        <v>0</v>
      </c>
      <c r="X307" s="20">
        <f t="shared" ca="1" si="63"/>
        <v>0</v>
      </c>
      <c r="Y307" s="20">
        <f t="shared" ca="1" si="64"/>
        <v>0</v>
      </c>
      <c r="Z307" s="20">
        <f t="shared" ca="1" si="65"/>
        <v>0</v>
      </c>
      <c r="AA307" s="20">
        <f t="shared" ca="1" si="66"/>
        <v>0</v>
      </c>
      <c r="AB307" s="20">
        <f t="shared" ca="1" si="67"/>
        <v>0</v>
      </c>
      <c r="AC307" s="17" t="str">
        <f t="shared" ca="1" si="58"/>
        <v>Ok</v>
      </c>
    </row>
    <row r="308" spans="1:29" x14ac:dyDescent="0.3">
      <c r="A308" s="17"/>
      <c r="B308" s="20">
        <f t="shared" ca="1" si="59"/>
        <v>0</v>
      </c>
      <c r="C308" s="20">
        <f t="shared" ca="1" si="59"/>
        <v>0</v>
      </c>
      <c r="D308" s="20">
        <f t="shared" ca="1" si="59"/>
        <v>0</v>
      </c>
      <c r="E308" s="20">
        <f t="shared" ca="1" si="59"/>
        <v>0</v>
      </c>
      <c r="F308" s="20">
        <f t="shared" ca="1" si="59"/>
        <v>0</v>
      </c>
      <c r="G308" s="20">
        <f t="shared" ca="1" si="59"/>
        <v>0</v>
      </c>
      <c r="H308" s="20">
        <f t="shared" ca="1" si="59"/>
        <v>0</v>
      </c>
      <c r="I308" s="20">
        <f t="shared" ca="1" si="59"/>
        <v>0</v>
      </c>
      <c r="J308" s="26">
        <f t="shared" ca="1" si="59"/>
        <v>0</v>
      </c>
      <c r="K308" s="27">
        <f ca="1">IFERROR(VLOOKUP($A308,FInal_Dealer,MATCH(K$3,'Final Dealer Work'!$B$2:$M$2,0),0),0)</f>
        <v>0</v>
      </c>
      <c r="L308" s="20">
        <f ca="1">IFERROR(VLOOKUP($A308,FInal_Dealer,MATCH(L$3,'Final Dealer Work'!$B$2:$M$2,0),0),0)</f>
        <v>0</v>
      </c>
      <c r="M308" s="20">
        <f ca="1">IFERROR(VLOOKUP($A308,FInal_Dealer,MATCH(M$3,'Final Dealer Work'!$B$2:$M$2,0),0),0)</f>
        <v>0</v>
      </c>
      <c r="N308" s="20">
        <f ca="1">IFERROR(VLOOKUP($A308,FInal_Dealer,MATCH(N$3,'Final Dealer Work'!$B$2:$M$2,0),0),0)</f>
        <v>0</v>
      </c>
      <c r="O308" s="20">
        <f ca="1">IFERROR(VLOOKUP($A308,FInal_Dealer,MATCH(O$3,'Final Dealer Work'!$B$2:$M$2,0),0),0)</f>
        <v>0</v>
      </c>
      <c r="P308" s="20">
        <f ca="1">IFERROR(VLOOKUP($A308,FInal_Dealer,MATCH(P$3,'Final Dealer Work'!$B$2:$M$2,0),0),0)</f>
        <v>0</v>
      </c>
      <c r="Q308" s="20">
        <f ca="1">IFERROR(VLOOKUP($A308,FInal_Dealer,MATCH(Q$3,'Final Dealer Work'!$B$2:$M$2,0),0),0)</f>
        <v>0</v>
      </c>
      <c r="R308" s="20">
        <f ca="1">IFERROR(VLOOKUP($A308,FInal_Dealer,MATCH(R$3,'Final Dealer Work'!$B$2:$M$2,0),0),0)</f>
        <v>0</v>
      </c>
      <c r="S308" s="26">
        <f ca="1">IFERROR(VLOOKUP($A308,FInal_Dealer,MATCH(S$3,'Final Dealer Work'!$B$2:$M$2,0),0),0)</f>
        <v>0</v>
      </c>
      <c r="T308" s="20">
        <f t="shared" ca="1" si="55"/>
        <v>0</v>
      </c>
      <c r="U308" s="20">
        <f t="shared" ca="1" si="60"/>
        <v>0</v>
      </c>
      <c r="V308" s="20">
        <f t="shared" ca="1" si="61"/>
        <v>0</v>
      </c>
      <c r="W308" s="20">
        <f t="shared" ca="1" si="62"/>
        <v>0</v>
      </c>
      <c r="X308" s="20">
        <f t="shared" ca="1" si="63"/>
        <v>0</v>
      </c>
      <c r="Y308" s="20">
        <f t="shared" ca="1" si="64"/>
        <v>0</v>
      </c>
      <c r="Z308" s="20">
        <f t="shared" ca="1" si="65"/>
        <v>0</v>
      </c>
      <c r="AA308" s="20">
        <f t="shared" ca="1" si="66"/>
        <v>0</v>
      </c>
      <c r="AB308" s="20">
        <f t="shared" ca="1" si="67"/>
        <v>0</v>
      </c>
      <c r="AC308" s="17" t="str">
        <f t="shared" ca="1" si="58"/>
        <v>Ok</v>
      </c>
    </row>
    <row r="309" spans="1:29" x14ac:dyDescent="0.3">
      <c r="A309" s="17"/>
      <c r="B309" s="20">
        <f t="shared" ca="1" si="59"/>
        <v>0</v>
      </c>
      <c r="C309" s="20">
        <f t="shared" ca="1" si="59"/>
        <v>0</v>
      </c>
      <c r="D309" s="20">
        <f t="shared" ca="1" si="59"/>
        <v>0</v>
      </c>
      <c r="E309" s="20">
        <f t="shared" ca="1" si="59"/>
        <v>0</v>
      </c>
      <c r="F309" s="20">
        <f t="shared" ca="1" si="59"/>
        <v>0</v>
      </c>
      <c r="G309" s="20">
        <f t="shared" ca="1" si="59"/>
        <v>0</v>
      </c>
      <c r="H309" s="20">
        <f t="shared" ca="1" si="59"/>
        <v>0</v>
      </c>
      <c r="I309" s="20">
        <f t="shared" ca="1" si="59"/>
        <v>0</v>
      </c>
      <c r="J309" s="26">
        <f t="shared" ca="1" si="59"/>
        <v>0</v>
      </c>
      <c r="K309" s="27">
        <f ca="1">IFERROR(VLOOKUP($A309,FInal_Dealer,MATCH(K$3,'Final Dealer Work'!$B$2:$M$2,0),0),0)</f>
        <v>0</v>
      </c>
      <c r="L309" s="20">
        <f ca="1">IFERROR(VLOOKUP($A309,FInal_Dealer,MATCH(L$3,'Final Dealer Work'!$B$2:$M$2,0),0),0)</f>
        <v>0</v>
      </c>
      <c r="M309" s="20">
        <f ca="1">IFERROR(VLOOKUP($A309,FInal_Dealer,MATCH(M$3,'Final Dealer Work'!$B$2:$M$2,0),0),0)</f>
        <v>0</v>
      </c>
      <c r="N309" s="20">
        <f ca="1">IFERROR(VLOOKUP($A309,FInal_Dealer,MATCH(N$3,'Final Dealer Work'!$B$2:$M$2,0),0),0)</f>
        <v>0</v>
      </c>
      <c r="O309" s="20">
        <f ca="1">IFERROR(VLOOKUP($A309,FInal_Dealer,MATCH(O$3,'Final Dealer Work'!$B$2:$M$2,0),0),0)</f>
        <v>0</v>
      </c>
      <c r="P309" s="20">
        <f ca="1">IFERROR(VLOOKUP($A309,FInal_Dealer,MATCH(P$3,'Final Dealer Work'!$B$2:$M$2,0),0),0)</f>
        <v>0</v>
      </c>
      <c r="Q309" s="20">
        <f ca="1">IFERROR(VLOOKUP($A309,FInal_Dealer,MATCH(Q$3,'Final Dealer Work'!$B$2:$M$2,0),0),0)</f>
        <v>0</v>
      </c>
      <c r="R309" s="20">
        <f ca="1">IFERROR(VLOOKUP($A309,FInal_Dealer,MATCH(R$3,'Final Dealer Work'!$B$2:$M$2,0),0),0)</f>
        <v>0</v>
      </c>
      <c r="S309" s="26">
        <f ca="1">IFERROR(VLOOKUP($A309,FInal_Dealer,MATCH(S$3,'Final Dealer Work'!$B$2:$M$2,0),0),0)</f>
        <v>0</v>
      </c>
      <c r="T309" s="20">
        <f t="shared" ca="1" si="55"/>
        <v>0</v>
      </c>
      <c r="U309" s="20">
        <f t="shared" ca="1" si="60"/>
        <v>0</v>
      </c>
      <c r="V309" s="20">
        <f t="shared" ca="1" si="61"/>
        <v>0</v>
      </c>
      <c r="W309" s="20">
        <f t="shared" ca="1" si="62"/>
        <v>0</v>
      </c>
      <c r="X309" s="20">
        <f t="shared" ca="1" si="63"/>
        <v>0</v>
      </c>
      <c r="Y309" s="20">
        <f t="shared" ca="1" si="64"/>
        <v>0</v>
      </c>
      <c r="Z309" s="20">
        <f t="shared" ca="1" si="65"/>
        <v>0</v>
      </c>
      <c r="AA309" s="20">
        <f t="shared" ca="1" si="66"/>
        <v>0</v>
      </c>
      <c r="AB309" s="20">
        <f t="shared" ca="1" si="67"/>
        <v>0</v>
      </c>
      <c r="AC309" s="17" t="str">
        <f t="shared" ca="1" si="58"/>
        <v>Ok</v>
      </c>
    </row>
    <row r="310" spans="1:29" x14ac:dyDescent="0.3">
      <c r="A310" s="17"/>
      <c r="B310" s="20">
        <f t="shared" ca="1" si="59"/>
        <v>0</v>
      </c>
      <c r="C310" s="20">
        <f t="shared" ca="1" si="59"/>
        <v>0</v>
      </c>
      <c r="D310" s="20">
        <f t="shared" ca="1" si="59"/>
        <v>0</v>
      </c>
      <c r="E310" s="20">
        <f t="shared" ca="1" si="59"/>
        <v>0</v>
      </c>
      <c r="F310" s="20">
        <f t="shared" ca="1" si="59"/>
        <v>0</v>
      </c>
      <c r="G310" s="20">
        <f t="shared" ca="1" si="59"/>
        <v>0</v>
      </c>
      <c r="H310" s="20">
        <f t="shared" ca="1" si="59"/>
        <v>0</v>
      </c>
      <c r="I310" s="20">
        <f t="shared" ca="1" si="59"/>
        <v>0</v>
      </c>
      <c r="J310" s="26">
        <f t="shared" ca="1" si="59"/>
        <v>0</v>
      </c>
      <c r="K310" s="27">
        <f ca="1">IFERROR(VLOOKUP($A310,FInal_Dealer,MATCH(K$3,'Final Dealer Work'!$B$2:$M$2,0),0),0)</f>
        <v>0</v>
      </c>
      <c r="L310" s="20">
        <f ca="1">IFERROR(VLOOKUP($A310,FInal_Dealer,MATCH(L$3,'Final Dealer Work'!$B$2:$M$2,0),0),0)</f>
        <v>0</v>
      </c>
      <c r="M310" s="20">
        <f ca="1">IFERROR(VLOOKUP($A310,FInal_Dealer,MATCH(M$3,'Final Dealer Work'!$B$2:$M$2,0),0),0)</f>
        <v>0</v>
      </c>
      <c r="N310" s="20">
        <f ca="1">IFERROR(VLOOKUP($A310,FInal_Dealer,MATCH(N$3,'Final Dealer Work'!$B$2:$M$2,0),0),0)</f>
        <v>0</v>
      </c>
      <c r="O310" s="20">
        <f ca="1">IFERROR(VLOOKUP($A310,FInal_Dealer,MATCH(O$3,'Final Dealer Work'!$B$2:$M$2,0),0),0)</f>
        <v>0</v>
      </c>
      <c r="P310" s="20">
        <f ca="1">IFERROR(VLOOKUP($A310,FInal_Dealer,MATCH(P$3,'Final Dealer Work'!$B$2:$M$2,0),0),0)</f>
        <v>0</v>
      </c>
      <c r="Q310" s="20">
        <f ca="1">IFERROR(VLOOKUP($A310,FInal_Dealer,MATCH(Q$3,'Final Dealer Work'!$B$2:$M$2,0),0),0)</f>
        <v>0</v>
      </c>
      <c r="R310" s="20">
        <f ca="1">IFERROR(VLOOKUP($A310,FInal_Dealer,MATCH(R$3,'Final Dealer Work'!$B$2:$M$2,0),0),0)</f>
        <v>0</v>
      </c>
      <c r="S310" s="26">
        <f ca="1">IFERROR(VLOOKUP($A310,FInal_Dealer,MATCH(S$3,'Final Dealer Work'!$B$2:$M$2,0),0),0)</f>
        <v>0</v>
      </c>
      <c r="T310" s="20">
        <f t="shared" ca="1" si="55"/>
        <v>0</v>
      </c>
      <c r="U310" s="20">
        <f t="shared" ca="1" si="60"/>
        <v>0</v>
      </c>
      <c r="V310" s="20">
        <f t="shared" ca="1" si="61"/>
        <v>0</v>
      </c>
      <c r="W310" s="20">
        <f t="shared" ca="1" si="62"/>
        <v>0</v>
      </c>
      <c r="X310" s="20">
        <f t="shared" ca="1" si="63"/>
        <v>0</v>
      </c>
      <c r="Y310" s="20">
        <f t="shared" ca="1" si="64"/>
        <v>0</v>
      </c>
      <c r="Z310" s="20">
        <f t="shared" ca="1" si="65"/>
        <v>0</v>
      </c>
      <c r="AA310" s="20">
        <f t="shared" ca="1" si="66"/>
        <v>0</v>
      </c>
      <c r="AB310" s="20">
        <f t="shared" ca="1" si="67"/>
        <v>0</v>
      </c>
      <c r="AC310" s="17" t="str">
        <f t="shared" ca="1" si="58"/>
        <v>Ok</v>
      </c>
    </row>
    <row r="311" spans="1:29" x14ac:dyDescent="0.3">
      <c r="A311" s="17"/>
      <c r="B311" s="20">
        <f t="shared" ca="1" si="59"/>
        <v>0</v>
      </c>
      <c r="C311" s="20">
        <f t="shared" ca="1" si="59"/>
        <v>0</v>
      </c>
      <c r="D311" s="20">
        <f t="shared" ca="1" si="59"/>
        <v>0</v>
      </c>
      <c r="E311" s="20">
        <f t="shared" ca="1" si="59"/>
        <v>0</v>
      </c>
      <c r="F311" s="20">
        <f t="shared" ca="1" si="59"/>
        <v>0</v>
      </c>
      <c r="G311" s="20">
        <f t="shared" ca="1" si="59"/>
        <v>0</v>
      </c>
      <c r="H311" s="20">
        <f t="shared" ca="1" si="59"/>
        <v>0</v>
      </c>
      <c r="I311" s="20">
        <f t="shared" ca="1" si="59"/>
        <v>0</v>
      </c>
      <c r="J311" s="26">
        <f t="shared" ca="1" si="59"/>
        <v>0</v>
      </c>
      <c r="K311" s="27">
        <f ca="1">IFERROR(VLOOKUP($A311,FInal_Dealer,MATCH(K$3,'Final Dealer Work'!$B$2:$M$2,0),0),0)</f>
        <v>0</v>
      </c>
      <c r="L311" s="20">
        <f ca="1">IFERROR(VLOOKUP($A311,FInal_Dealer,MATCH(L$3,'Final Dealer Work'!$B$2:$M$2,0),0),0)</f>
        <v>0</v>
      </c>
      <c r="M311" s="20">
        <f ca="1">IFERROR(VLOOKUP($A311,FInal_Dealer,MATCH(M$3,'Final Dealer Work'!$B$2:$M$2,0),0),0)</f>
        <v>0</v>
      </c>
      <c r="N311" s="20">
        <f ca="1">IFERROR(VLOOKUP($A311,FInal_Dealer,MATCH(N$3,'Final Dealer Work'!$B$2:$M$2,0),0),0)</f>
        <v>0</v>
      </c>
      <c r="O311" s="20">
        <f ca="1">IFERROR(VLOOKUP($A311,FInal_Dealer,MATCH(O$3,'Final Dealer Work'!$B$2:$M$2,0),0),0)</f>
        <v>0</v>
      </c>
      <c r="P311" s="20">
        <f ca="1">IFERROR(VLOOKUP($A311,FInal_Dealer,MATCH(P$3,'Final Dealer Work'!$B$2:$M$2,0),0),0)</f>
        <v>0</v>
      </c>
      <c r="Q311" s="20">
        <f ca="1">IFERROR(VLOOKUP($A311,FInal_Dealer,MATCH(Q$3,'Final Dealer Work'!$B$2:$M$2,0),0),0)</f>
        <v>0</v>
      </c>
      <c r="R311" s="20">
        <f ca="1">IFERROR(VLOOKUP($A311,FInal_Dealer,MATCH(R$3,'Final Dealer Work'!$B$2:$M$2,0),0),0)</f>
        <v>0</v>
      </c>
      <c r="S311" s="26">
        <f ca="1">IFERROR(VLOOKUP($A311,FInal_Dealer,MATCH(S$3,'Final Dealer Work'!$B$2:$M$2,0),0),0)</f>
        <v>0</v>
      </c>
      <c r="T311" s="20">
        <f t="shared" ca="1" si="55"/>
        <v>0</v>
      </c>
      <c r="U311" s="20">
        <f t="shared" ca="1" si="60"/>
        <v>0</v>
      </c>
      <c r="V311" s="20">
        <f t="shared" ca="1" si="61"/>
        <v>0</v>
      </c>
      <c r="W311" s="20">
        <f t="shared" ca="1" si="62"/>
        <v>0</v>
      </c>
      <c r="X311" s="20">
        <f t="shared" ca="1" si="63"/>
        <v>0</v>
      </c>
      <c r="Y311" s="20">
        <f t="shared" ca="1" si="64"/>
        <v>0</v>
      </c>
      <c r="Z311" s="20">
        <f t="shared" ca="1" si="65"/>
        <v>0</v>
      </c>
      <c r="AA311" s="20">
        <f t="shared" ca="1" si="66"/>
        <v>0</v>
      </c>
      <c r="AB311" s="20">
        <f t="shared" ca="1" si="67"/>
        <v>0</v>
      </c>
      <c r="AC311" s="17" t="str">
        <f t="shared" ca="1" si="58"/>
        <v>Ok</v>
      </c>
    </row>
    <row r="312" spans="1:29" x14ac:dyDescent="0.3">
      <c r="A312" s="17"/>
      <c r="B312" s="20">
        <f t="shared" ca="1" si="59"/>
        <v>0</v>
      </c>
      <c r="C312" s="20">
        <f t="shared" ca="1" si="59"/>
        <v>0</v>
      </c>
      <c r="D312" s="20">
        <f t="shared" ca="1" si="59"/>
        <v>0</v>
      </c>
      <c r="E312" s="20">
        <f t="shared" ca="1" si="59"/>
        <v>0</v>
      </c>
      <c r="F312" s="20">
        <f t="shared" ca="1" si="59"/>
        <v>0</v>
      </c>
      <c r="G312" s="20">
        <f t="shared" ca="1" si="59"/>
        <v>0</v>
      </c>
      <c r="H312" s="20">
        <f t="shared" ca="1" si="59"/>
        <v>0</v>
      </c>
      <c r="I312" s="20">
        <f t="shared" ca="1" si="59"/>
        <v>0</v>
      </c>
      <c r="J312" s="26">
        <f t="shared" ca="1" si="59"/>
        <v>0</v>
      </c>
      <c r="K312" s="27">
        <f ca="1">IFERROR(VLOOKUP($A312,FInal_Dealer,MATCH(K$3,'Final Dealer Work'!$B$2:$M$2,0),0),0)</f>
        <v>0</v>
      </c>
      <c r="L312" s="20">
        <f ca="1">IFERROR(VLOOKUP($A312,FInal_Dealer,MATCH(L$3,'Final Dealer Work'!$B$2:$M$2,0),0),0)</f>
        <v>0</v>
      </c>
      <c r="M312" s="20">
        <f ca="1">IFERROR(VLOOKUP($A312,FInal_Dealer,MATCH(M$3,'Final Dealer Work'!$B$2:$M$2,0),0),0)</f>
        <v>0</v>
      </c>
      <c r="N312" s="20">
        <f ca="1">IFERROR(VLOOKUP($A312,FInal_Dealer,MATCH(N$3,'Final Dealer Work'!$B$2:$M$2,0),0),0)</f>
        <v>0</v>
      </c>
      <c r="O312" s="20">
        <f ca="1">IFERROR(VLOOKUP($A312,FInal_Dealer,MATCH(O$3,'Final Dealer Work'!$B$2:$M$2,0),0),0)</f>
        <v>0</v>
      </c>
      <c r="P312" s="20">
        <f ca="1">IFERROR(VLOOKUP($A312,FInal_Dealer,MATCH(P$3,'Final Dealer Work'!$B$2:$M$2,0),0),0)</f>
        <v>0</v>
      </c>
      <c r="Q312" s="20">
        <f ca="1">IFERROR(VLOOKUP($A312,FInal_Dealer,MATCH(Q$3,'Final Dealer Work'!$B$2:$M$2,0),0),0)</f>
        <v>0</v>
      </c>
      <c r="R312" s="20">
        <f ca="1">IFERROR(VLOOKUP($A312,FInal_Dealer,MATCH(R$3,'Final Dealer Work'!$B$2:$M$2,0),0),0)</f>
        <v>0</v>
      </c>
      <c r="S312" s="26">
        <f ca="1">IFERROR(VLOOKUP($A312,FInal_Dealer,MATCH(S$3,'Final Dealer Work'!$B$2:$M$2,0),0),0)</f>
        <v>0</v>
      </c>
      <c r="T312" s="20">
        <f t="shared" ca="1" si="55"/>
        <v>0</v>
      </c>
      <c r="U312" s="20">
        <f t="shared" ca="1" si="60"/>
        <v>0</v>
      </c>
      <c r="V312" s="20">
        <f t="shared" ca="1" si="61"/>
        <v>0</v>
      </c>
      <c r="W312" s="20">
        <f t="shared" ca="1" si="62"/>
        <v>0</v>
      </c>
      <c r="X312" s="20">
        <f t="shared" ca="1" si="63"/>
        <v>0</v>
      </c>
      <c r="Y312" s="20">
        <f t="shared" ca="1" si="64"/>
        <v>0</v>
      </c>
      <c r="Z312" s="20">
        <f t="shared" ca="1" si="65"/>
        <v>0</v>
      </c>
      <c r="AA312" s="20">
        <f t="shared" ca="1" si="66"/>
        <v>0</v>
      </c>
      <c r="AB312" s="20">
        <f t="shared" ca="1" si="67"/>
        <v>0</v>
      </c>
      <c r="AC312" s="17" t="str">
        <f t="shared" ca="1" si="58"/>
        <v>Ok</v>
      </c>
    </row>
    <row r="313" spans="1:29" x14ac:dyDescent="0.3">
      <c r="A313" s="17"/>
      <c r="B313" s="20">
        <f t="shared" ca="1" si="59"/>
        <v>0</v>
      </c>
      <c r="C313" s="20">
        <f t="shared" ca="1" si="59"/>
        <v>0</v>
      </c>
      <c r="D313" s="20">
        <f t="shared" ca="1" si="59"/>
        <v>0</v>
      </c>
      <c r="E313" s="20">
        <f t="shared" ca="1" si="59"/>
        <v>0</v>
      </c>
      <c r="F313" s="20">
        <f t="shared" ca="1" si="59"/>
        <v>0</v>
      </c>
      <c r="G313" s="20">
        <f t="shared" ca="1" si="59"/>
        <v>0</v>
      </c>
      <c r="H313" s="20">
        <f t="shared" ca="1" si="59"/>
        <v>0</v>
      </c>
      <c r="I313" s="20">
        <f t="shared" ca="1" si="59"/>
        <v>0</v>
      </c>
      <c r="J313" s="26">
        <f t="shared" ca="1" si="59"/>
        <v>0</v>
      </c>
      <c r="K313" s="27">
        <f ca="1">IFERROR(VLOOKUP($A313,FInal_Dealer,MATCH(K$3,'Final Dealer Work'!$B$2:$M$2,0),0),0)</f>
        <v>0</v>
      </c>
      <c r="L313" s="20">
        <f ca="1">IFERROR(VLOOKUP($A313,FInal_Dealer,MATCH(L$3,'Final Dealer Work'!$B$2:$M$2,0),0),0)</f>
        <v>0</v>
      </c>
      <c r="M313" s="20">
        <f ca="1">IFERROR(VLOOKUP($A313,FInal_Dealer,MATCH(M$3,'Final Dealer Work'!$B$2:$M$2,0),0),0)</f>
        <v>0</v>
      </c>
      <c r="N313" s="20">
        <f ca="1">IFERROR(VLOOKUP($A313,FInal_Dealer,MATCH(N$3,'Final Dealer Work'!$B$2:$M$2,0),0),0)</f>
        <v>0</v>
      </c>
      <c r="O313" s="20">
        <f ca="1">IFERROR(VLOOKUP($A313,FInal_Dealer,MATCH(O$3,'Final Dealer Work'!$B$2:$M$2,0),0),0)</f>
        <v>0</v>
      </c>
      <c r="P313" s="20">
        <f ca="1">IFERROR(VLOOKUP($A313,FInal_Dealer,MATCH(P$3,'Final Dealer Work'!$B$2:$M$2,0),0),0)</f>
        <v>0</v>
      </c>
      <c r="Q313" s="20">
        <f ca="1">IFERROR(VLOOKUP($A313,FInal_Dealer,MATCH(Q$3,'Final Dealer Work'!$B$2:$M$2,0),0),0)</f>
        <v>0</v>
      </c>
      <c r="R313" s="20">
        <f ca="1">IFERROR(VLOOKUP($A313,FInal_Dealer,MATCH(R$3,'Final Dealer Work'!$B$2:$M$2,0),0),0)</f>
        <v>0</v>
      </c>
      <c r="S313" s="26">
        <f ca="1">IFERROR(VLOOKUP($A313,FInal_Dealer,MATCH(S$3,'Final Dealer Work'!$B$2:$M$2,0),0),0)</f>
        <v>0</v>
      </c>
      <c r="T313" s="20">
        <f t="shared" ca="1" si="55"/>
        <v>0</v>
      </c>
      <c r="U313" s="20">
        <f t="shared" ca="1" si="60"/>
        <v>0</v>
      </c>
      <c r="V313" s="20">
        <f t="shared" ca="1" si="61"/>
        <v>0</v>
      </c>
      <c r="W313" s="20">
        <f t="shared" ca="1" si="62"/>
        <v>0</v>
      </c>
      <c r="X313" s="20">
        <f t="shared" ca="1" si="63"/>
        <v>0</v>
      </c>
      <c r="Y313" s="20">
        <f t="shared" ca="1" si="64"/>
        <v>0</v>
      </c>
      <c r="Z313" s="20">
        <f t="shared" ca="1" si="65"/>
        <v>0</v>
      </c>
      <c r="AA313" s="20">
        <f t="shared" ca="1" si="66"/>
        <v>0</v>
      </c>
      <c r="AB313" s="20">
        <f t="shared" ca="1" si="67"/>
        <v>0</v>
      </c>
      <c r="AC313" s="17" t="str">
        <f t="shared" ca="1" si="58"/>
        <v>Ok</v>
      </c>
    </row>
    <row r="314" spans="1:29" x14ac:dyDescent="0.3">
      <c r="A314" s="17"/>
      <c r="B314" s="20">
        <f t="shared" ca="1" si="59"/>
        <v>0</v>
      </c>
      <c r="C314" s="20">
        <f t="shared" ca="1" si="59"/>
        <v>0</v>
      </c>
      <c r="D314" s="20">
        <f t="shared" ca="1" si="59"/>
        <v>0</v>
      </c>
      <c r="E314" s="20">
        <f t="shared" ca="1" si="59"/>
        <v>0</v>
      </c>
      <c r="F314" s="20">
        <f t="shared" ca="1" si="59"/>
        <v>0</v>
      </c>
      <c r="G314" s="20">
        <f t="shared" ca="1" si="59"/>
        <v>0</v>
      </c>
      <c r="H314" s="20">
        <f t="shared" ca="1" si="59"/>
        <v>0</v>
      </c>
      <c r="I314" s="20">
        <f t="shared" ca="1" si="59"/>
        <v>0</v>
      </c>
      <c r="J314" s="26">
        <f t="shared" ca="1" si="59"/>
        <v>0</v>
      </c>
      <c r="K314" s="27">
        <f ca="1">IFERROR(VLOOKUP($A314,FInal_Dealer,MATCH(K$3,'Final Dealer Work'!$B$2:$M$2,0),0),0)</f>
        <v>0</v>
      </c>
      <c r="L314" s="20">
        <f ca="1">IFERROR(VLOOKUP($A314,FInal_Dealer,MATCH(L$3,'Final Dealer Work'!$B$2:$M$2,0),0),0)</f>
        <v>0</v>
      </c>
      <c r="M314" s="20">
        <f ca="1">IFERROR(VLOOKUP($A314,FInal_Dealer,MATCH(M$3,'Final Dealer Work'!$B$2:$M$2,0),0),0)</f>
        <v>0</v>
      </c>
      <c r="N314" s="20">
        <f ca="1">IFERROR(VLOOKUP($A314,FInal_Dealer,MATCH(N$3,'Final Dealer Work'!$B$2:$M$2,0),0),0)</f>
        <v>0</v>
      </c>
      <c r="O314" s="20">
        <f ca="1">IFERROR(VLOOKUP($A314,FInal_Dealer,MATCH(O$3,'Final Dealer Work'!$B$2:$M$2,0),0),0)</f>
        <v>0</v>
      </c>
      <c r="P314" s="20">
        <f ca="1">IFERROR(VLOOKUP($A314,FInal_Dealer,MATCH(P$3,'Final Dealer Work'!$B$2:$M$2,0),0),0)</f>
        <v>0</v>
      </c>
      <c r="Q314" s="20">
        <f ca="1">IFERROR(VLOOKUP($A314,FInal_Dealer,MATCH(Q$3,'Final Dealer Work'!$B$2:$M$2,0),0),0)</f>
        <v>0</v>
      </c>
      <c r="R314" s="20">
        <f ca="1">IFERROR(VLOOKUP($A314,FInal_Dealer,MATCH(R$3,'Final Dealer Work'!$B$2:$M$2,0),0),0)</f>
        <v>0</v>
      </c>
      <c r="S314" s="26">
        <f ca="1">IFERROR(VLOOKUP($A314,FInal_Dealer,MATCH(S$3,'Final Dealer Work'!$B$2:$M$2,0),0),0)</f>
        <v>0</v>
      </c>
      <c r="T314" s="20">
        <f t="shared" ca="1" si="55"/>
        <v>0</v>
      </c>
      <c r="U314" s="20">
        <f t="shared" ca="1" si="60"/>
        <v>0</v>
      </c>
      <c r="V314" s="20">
        <f t="shared" ca="1" si="61"/>
        <v>0</v>
      </c>
      <c r="W314" s="20">
        <f t="shared" ca="1" si="62"/>
        <v>0</v>
      </c>
      <c r="X314" s="20">
        <f t="shared" ca="1" si="63"/>
        <v>0</v>
      </c>
      <c r="Y314" s="20">
        <f t="shared" ca="1" si="64"/>
        <v>0</v>
      </c>
      <c r="Z314" s="20">
        <f t="shared" ca="1" si="65"/>
        <v>0</v>
      </c>
      <c r="AA314" s="20">
        <f t="shared" ca="1" si="66"/>
        <v>0</v>
      </c>
      <c r="AB314" s="20">
        <f t="shared" ca="1" si="67"/>
        <v>0</v>
      </c>
      <c r="AC314" s="17" t="str">
        <f t="shared" ca="1" si="58"/>
        <v>Ok</v>
      </c>
    </row>
    <row r="315" spans="1:29" x14ac:dyDescent="0.3">
      <c r="A315" s="17"/>
      <c r="B315" s="20">
        <f t="shared" ca="1" si="59"/>
        <v>0</v>
      </c>
      <c r="C315" s="20">
        <f t="shared" ca="1" si="59"/>
        <v>0</v>
      </c>
      <c r="D315" s="20">
        <f t="shared" ca="1" si="59"/>
        <v>0</v>
      </c>
      <c r="E315" s="20">
        <f t="shared" ca="1" si="59"/>
        <v>0</v>
      </c>
      <c r="F315" s="20">
        <f t="shared" ca="1" si="59"/>
        <v>0</v>
      </c>
      <c r="G315" s="20">
        <f t="shared" ca="1" si="59"/>
        <v>0</v>
      </c>
      <c r="H315" s="20">
        <f t="shared" ca="1" si="59"/>
        <v>0</v>
      </c>
      <c r="I315" s="20">
        <f t="shared" ca="1" si="59"/>
        <v>0</v>
      </c>
      <c r="J315" s="26">
        <f t="shared" ca="1" si="59"/>
        <v>0</v>
      </c>
      <c r="K315" s="27">
        <f ca="1">IFERROR(VLOOKUP($A315,FInal_Dealer,MATCH(K$3,'Final Dealer Work'!$B$2:$M$2,0),0),0)</f>
        <v>0</v>
      </c>
      <c r="L315" s="20">
        <f ca="1">IFERROR(VLOOKUP($A315,FInal_Dealer,MATCH(L$3,'Final Dealer Work'!$B$2:$M$2,0),0),0)</f>
        <v>0</v>
      </c>
      <c r="M315" s="20">
        <f ca="1">IFERROR(VLOOKUP($A315,FInal_Dealer,MATCH(M$3,'Final Dealer Work'!$B$2:$M$2,0),0),0)</f>
        <v>0</v>
      </c>
      <c r="N315" s="20">
        <f ca="1">IFERROR(VLOOKUP($A315,FInal_Dealer,MATCH(N$3,'Final Dealer Work'!$B$2:$M$2,0),0),0)</f>
        <v>0</v>
      </c>
      <c r="O315" s="20">
        <f ca="1">IFERROR(VLOOKUP($A315,FInal_Dealer,MATCH(O$3,'Final Dealer Work'!$B$2:$M$2,0),0),0)</f>
        <v>0</v>
      </c>
      <c r="P315" s="20">
        <f ca="1">IFERROR(VLOOKUP($A315,FInal_Dealer,MATCH(P$3,'Final Dealer Work'!$B$2:$M$2,0),0),0)</f>
        <v>0</v>
      </c>
      <c r="Q315" s="20">
        <f ca="1">IFERROR(VLOOKUP($A315,FInal_Dealer,MATCH(Q$3,'Final Dealer Work'!$B$2:$M$2,0),0),0)</f>
        <v>0</v>
      </c>
      <c r="R315" s="20">
        <f ca="1">IFERROR(VLOOKUP($A315,FInal_Dealer,MATCH(R$3,'Final Dealer Work'!$B$2:$M$2,0),0),0)</f>
        <v>0</v>
      </c>
      <c r="S315" s="26">
        <f ca="1">IFERROR(VLOOKUP($A315,FInal_Dealer,MATCH(S$3,'Final Dealer Work'!$B$2:$M$2,0),0),0)</f>
        <v>0</v>
      </c>
      <c r="T315" s="20">
        <f t="shared" ca="1" si="55"/>
        <v>0</v>
      </c>
      <c r="U315" s="20">
        <f t="shared" ca="1" si="60"/>
        <v>0</v>
      </c>
      <c r="V315" s="20">
        <f t="shared" ca="1" si="61"/>
        <v>0</v>
      </c>
      <c r="W315" s="20">
        <f t="shared" ca="1" si="62"/>
        <v>0</v>
      </c>
      <c r="X315" s="20">
        <f t="shared" ca="1" si="63"/>
        <v>0</v>
      </c>
      <c r="Y315" s="20">
        <f t="shared" ca="1" si="64"/>
        <v>0</v>
      </c>
      <c r="Z315" s="20">
        <f t="shared" ca="1" si="65"/>
        <v>0</v>
      </c>
      <c r="AA315" s="20">
        <f t="shared" ca="1" si="66"/>
        <v>0</v>
      </c>
      <c r="AB315" s="20">
        <f t="shared" ca="1" si="67"/>
        <v>0</v>
      </c>
      <c r="AC315" s="17" t="str">
        <f t="shared" ca="1" si="58"/>
        <v>Ok</v>
      </c>
    </row>
    <row r="316" spans="1:29" x14ac:dyDescent="0.3">
      <c r="A316" s="17"/>
      <c r="B316" s="20">
        <f t="shared" ca="1" si="59"/>
        <v>0</v>
      </c>
      <c r="C316" s="20">
        <f t="shared" ca="1" si="59"/>
        <v>0</v>
      </c>
      <c r="D316" s="20">
        <f t="shared" ca="1" si="59"/>
        <v>0</v>
      </c>
      <c r="E316" s="20">
        <f t="shared" ca="1" si="59"/>
        <v>0</v>
      </c>
      <c r="F316" s="20">
        <f t="shared" ca="1" si="59"/>
        <v>0</v>
      </c>
      <c r="G316" s="20">
        <f t="shared" ca="1" si="59"/>
        <v>0</v>
      </c>
      <c r="H316" s="20">
        <f t="shared" ca="1" si="59"/>
        <v>0</v>
      </c>
      <c r="I316" s="20">
        <f t="shared" ca="1" si="59"/>
        <v>0</v>
      </c>
      <c r="J316" s="26">
        <f t="shared" ca="1" si="59"/>
        <v>0</v>
      </c>
      <c r="K316" s="27">
        <f ca="1">IFERROR(VLOOKUP($A316,FInal_Dealer,MATCH(K$3,'Final Dealer Work'!$B$2:$M$2,0),0),0)</f>
        <v>0</v>
      </c>
      <c r="L316" s="20">
        <f ca="1">IFERROR(VLOOKUP($A316,FInal_Dealer,MATCH(L$3,'Final Dealer Work'!$B$2:$M$2,0),0),0)</f>
        <v>0</v>
      </c>
      <c r="M316" s="20">
        <f ca="1">IFERROR(VLOOKUP($A316,FInal_Dealer,MATCH(M$3,'Final Dealer Work'!$B$2:$M$2,0),0),0)</f>
        <v>0</v>
      </c>
      <c r="N316" s="20">
        <f ca="1">IFERROR(VLOOKUP($A316,FInal_Dealer,MATCH(N$3,'Final Dealer Work'!$B$2:$M$2,0),0),0)</f>
        <v>0</v>
      </c>
      <c r="O316" s="20">
        <f ca="1">IFERROR(VLOOKUP($A316,FInal_Dealer,MATCH(O$3,'Final Dealer Work'!$B$2:$M$2,0),0),0)</f>
        <v>0</v>
      </c>
      <c r="P316" s="20">
        <f ca="1">IFERROR(VLOOKUP($A316,FInal_Dealer,MATCH(P$3,'Final Dealer Work'!$B$2:$M$2,0),0),0)</f>
        <v>0</v>
      </c>
      <c r="Q316" s="20">
        <f ca="1">IFERROR(VLOOKUP($A316,FInal_Dealer,MATCH(Q$3,'Final Dealer Work'!$B$2:$M$2,0),0),0)</f>
        <v>0</v>
      </c>
      <c r="R316" s="20">
        <f ca="1">IFERROR(VLOOKUP($A316,FInal_Dealer,MATCH(R$3,'Final Dealer Work'!$B$2:$M$2,0),0),0)</f>
        <v>0</v>
      </c>
      <c r="S316" s="26">
        <f ca="1">IFERROR(VLOOKUP($A316,FInal_Dealer,MATCH(S$3,'Final Dealer Work'!$B$2:$M$2,0),0),0)</f>
        <v>0</v>
      </c>
      <c r="T316" s="20">
        <f t="shared" ca="1" si="55"/>
        <v>0</v>
      </c>
      <c r="U316" s="20">
        <f t="shared" ca="1" si="60"/>
        <v>0</v>
      </c>
      <c r="V316" s="20">
        <f t="shared" ca="1" si="61"/>
        <v>0</v>
      </c>
      <c r="W316" s="20">
        <f t="shared" ca="1" si="62"/>
        <v>0</v>
      </c>
      <c r="X316" s="20">
        <f t="shared" ca="1" si="63"/>
        <v>0</v>
      </c>
      <c r="Y316" s="20">
        <f t="shared" ca="1" si="64"/>
        <v>0</v>
      </c>
      <c r="Z316" s="20">
        <f t="shared" ca="1" si="65"/>
        <v>0</v>
      </c>
      <c r="AA316" s="20">
        <f t="shared" ca="1" si="66"/>
        <v>0</v>
      </c>
      <c r="AB316" s="20">
        <f t="shared" ca="1" si="67"/>
        <v>0</v>
      </c>
      <c r="AC316" s="17" t="str">
        <f t="shared" ca="1" si="58"/>
        <v>Ok</v>
      </c>
    </row>
    <row r="317" spans="1:29" x14ac:dyDescent="0.3">
      <c r="A317" s="17"/>
      <c r="B317" s="20">
        <f t="shared" ca="1" si="59"/>
        <v>0</v>
      </c>
      <c r="C317" s="20">
        <f t="shared" ca="1" si="59"/>
        <v>0</v>
      </c>
      <c r="D317" s="20">
        <f t="shared" ca="1" si="59"/>
        <v>0</v>
      </c>
      <c r="E317" s="20">
        <f t="shared" ca="1" si="59"/>
        <v>0</v>
      </c>
      <c r="F317" s="20">
        <f t="shared" ca="1" si="59"/>
        <v>0</v>
      </c>
      <c r="G317" s="20">
        <f t="shared" ca="1" si="59"/>
        <v>0</v>
      </c>
      <c r="H317" s="20">
        <f t="shared" ca="1" si="59"/>
        <v>0</v>
      </c>
      <c r="I317" s="20">
        <f t="shared" ca="1" si="59"/>
        <v>0</v>
      </c>
      <c r="J317" s="26">
        <f t="shared" ca="1" si="59"/>
        <v>0</v>
      </c>
      <c r="K317" s="27">
        <f ca="1">IFERROR(VLOOKUP($A317,FInal_Dealer,MATCH(K$3,'Final Dealer Work'!$B$2:$M$2,0),0),0)</f>
        <v>0</v>
      </c>
      <c r="L317" s="20">
        <f ca="1">IFERROR(VLOOKUP($A317,FInal_Dealer,MATCH(L$3,'Final Dealer Work'!$B$2:$M$2,0),0),0)</f>
        <v>0</v>
      </c>
      <c r="M317" s="20">
        <f ca="1">IFERROR(VLOOKUP($A317,FInal_Dealer,MATCH(M$3,'Final Dealer Work'!$B$2:$M$2,0),0),0)</f>
        <v>0</v>
      </c>
      <c r="N317" s="20">
        <f ca="1">IFERROR(VLOOKUP($A317,FInal_Dealer,MATCH(N$3,'Final Dealer Work'!$B$2:$M$2,0),0),0)</f>
        <v>0</v>
      </c>
      <c r="O317" s="20">
        <f ca="1">IFERROR(VLOOKUP($A317,FInal_Dealer,MATCH(O$3,'Final Dealer Work'!$B$2:$M$2,0),0),0)</f>
        <v>0</v>
      </c>
      <c r="P317" s="20">
        <f ca="1">IFERROR(VLOOKUP($A317,FInal_Dealer,MATCH(P$3,'Final Dealer Work'!$B$2:$M$2,0),0),0)</f>
        <v>0</v>
      </c>
      <c r="Q317" s="20">
        <f ca="1">IFERROR(VLOOKUP($A317,FInal_Dealer,MATCH(Q$3,'Final Dealer Work'!$B$2:$M$2,0),0),0)</f>
        <v>0</v>
      </c>
      <c r="R317" s="20">
        <f ca="1">IFERROR(VLOOKUP($A317,FInal_Dealer,MATCH(R$3,'Final Dealer Work'!$B$2:$M$2,0),0),0)</f>
        <v>0</v>
      </c>
      <c r="S317" s="26">
        <f ca="1">IFERROR(VLOOKUP($A317,FInal_Dealer,MATCH(S$3,'Final Dealer Work'!$B$2:$M$2,0),0),0)</f>
        <v>0</v>
      </c>
      <c r="T317" s="20">
        <f t="shared" ca="1" si="55"/>
        <v>0</v>
      </c>
      <c r="U317" s="20">
        <f t="shared" ca="1" si="60"/>
        <v>0</v>
      </c>
      <c r="V317" s="20">
        <f t="shared" ca="1" si="61"/>
        <v>0</v>
      </c>
      <c r="W317" s="20">
        <f t="shared" ca="1" si="62"/>
        <v>0</v>
      </c>
      <c r="X317" s="20">
        <f t="shared" ca="1" si="63"/>
        <v>0</v>
      </c>
      <c r="Y317" s="20">
        <f t="shared" ca="1" si="64"/>
        <v>0</v>
      </c>
      <c r="Z317" s="20">
        <f t="shared" ca="1" si="65"/>
        <v>0</v>
      </c>
      <c r="AA317" s="20">
        <f t="shared" ca="1" si="66"/>
        <v>0</v>
      </c>
      <c r="AB317" s="20">
        <f t="shared" ca="1" si="67"/>
        <v>0</v>
      </c>
      <c r="AC317" s="17" t="str">
        <f t="shared" ca="1" si="58"/>
        <v>Ok</v>
      </c>
    </row>
    <row r="318" spans="1:29" x14ac:dyDescent="0.3">
      <c r="A318" s="17"/>
      <c r="B318" s="20">
        <f t="shared" ca="1" si="59"/>
        <v>0</v>
      </c>
      <c r="C318" s="20">
        <f t="shared" ca="1" si="59"/>
        <v>0</v>
      </c>
      <c r="D318" s="20">
        <f t="shared" ca="1" si="59"/>
        <v>0</v>
      </c>
      <c r="E318" s="20">
        <f t="shared" ca="1" si="59"/>
        <v>0</v>
      </c>
      <c r="F318" s="20">
        <f t="shared" ca="1" si="59"/>
        <v>0</v>
      </c>
      <c r="G318" s="20">
        <f t="shared" ca="1" si="59"/>
        <v>0</v>
      </c>
      <c r="H318" s="20">
        <f t="shared" ca="1" si="59"/>
        <v>0</v>
      </c>
      <c r="I318" s="20">
        <f t="shared" ca="1" si="59"/>
        <v>0</v>
      </c>
      <c r="J318" s="26">
        <f t="shared" ca="1" si="59"/>
        <v>0</v>
      </c>
      <c r="K318" s="27">
        <f ca="1">IFERROR(VLOOKUP($A318,FInal_Dealer,MATCH(K$3,'Final Dealer Work'!$B$2:$M$2,0),0),0)</f>
        <v>0</v>
      </c>
      <c r="L318" s="20">
        <f ca="1">IFERROR(VLOOKUP($A318,FInal_Dealer,MATCH(L$3,'Final Dealer Work'!$B$2:$M$2,0),0),0)</f>
        <v>0</v>
      </c>
      <c r="M318" s="20">
        <f ca="1">IFERROR(VLOOKUP($A318,FInal_Dealer,MATCH(M$3,'Final Dealer Work'!$B$2:$M$2,0),0),0)</f>
        <v>0</v>
      </c>
      <c r="N318" s="20">
        <f ca="1">IFERROR(VLOOKUP($A318,FInal_Dealer,MATCH(N$3,'Final Dealer Work'!$B$2:$M$2,0),0),0)</f>
        <v>0</v>
      </c>
      <c r="O318" s="20">
        <f ca="1">IFERROR(VLOOKUP($A318,FInal_Dealer,MATCH(O$3,'Final Dealer Work'!$B$2:$M$2,0),0),0)</f>
        <v>0</v>
      </c>
      <c r="P318" s="20">
        <f ca="1">IFERROR(VLOOKUP($A318,FInal_Dealer,MATCH(P$3,'Final Dealer Work'!$B$2:$M$2,0),0),0)</f>
        <v>0</v>
      </c>
      <c r="Q318" s="20">
        <f ca="1">IFERROR(VLOOKUP($A318,FInal_Dealer,MATCH(Q$3,'Final Dealer Work'!$B$2:$M$2,0),0),0)</f>
        <v>0</v>
      </c>
      <c r="R318" s="20">
        <f ca="1">IFERROR(VLOOKUP($A318,FInal_Dealer,MATCH(R$3,'Final Dealer Work'!$B$2:$M$2,0),0),0)</f>
        <v>0</v>
      </c>
      <c r="S318" s="26">
        <f ca="1">IFERROR(VLOOKUP($A318,FInal_Dealer,MATCH(S$3,'Final Dealer Work'!$B$2:$M$2,0),0),0)</f>
        <v>0</v>
      </c>
      <c r="T318" s="20">
        <f t="shared" ca="1" si="55"/>
        <v>0</v>
      </c>
      <c r="U318" s="20">
        <f t="shared" ca="1" si="60"/>
        <v>0</v>
      </c>
      <c r="V318" s="20">
        <f t="shared" ca="1" si="61"/>
        <v>0</v>
      </c>
      <c r="W318" s="20">
        <f t="shared" ca="1" si="62"/>
        <v>0</v>
      </c>
      <c r="X318" s="20">
        <f t="shared" ca="1" si="63"/>
        <v>0</v>
      </c>
      <c r="Y318" s="20">
        <f t="shared" ca="1" si="64"/>
        <v>0</v>
      </c>
      <c r="Z318" s="20">
        <f t="shared" ca="1" si="65"/>
        <v>0</v>
      </c>
      <c r="AA318" s="20">
        <f t="shared" ca="1" si="66"/>
        <v>0</v>
      </c>
      <c r="AB318" s="20">
        <f t="shared" ca="1" si="67"/>
        <v>0</v>
      </c>
      <c r="AC318" s="17" t="str">
        <f t="shared" ca="1" si="58"/>
        <v>Ok</v>
      </c>
    </row>
    <row r="319" spans="1:29" x14ac:dyDescent="0.3">
      <c r="A319" s="17"/>
      <c r="B319" s="20">
        <f t="shared" ref="B319:J331" ca="1" si="68">IFERROR(INDEX(Zylem,MATCH($A319,Matchrow,0),MATCH(B$3,Matchcolumn,0)),0)</f>
        <v>0</v>
      </c>
      <c r="C319" s="20">
        <f t="shared" ca="1" si="68"/>
        <v>0</v>
      </c>
      <c r="D319" s="20">
        <f t="shared" ca="1" si="68"/>
        <v>0</v>
      </c>
      <c r="E319" s="20">
        <f t="shared" ca="1" si="68"/>
        <v>0</v>
      </c>
      <c r="F319" s="20">
        <f t="shared" ca="1" si="68"/>
        <v>0</v>
      </c>
      <c r="G319" s="20">
        <f t="shared" ca="1" si="68"/>
        <v>0</v>
      </c>
      <c r="H319" s="20">
        <f t="shared" ca="1" si="68"/>
        <v>0</v>
      </c>
      <c r="I319" s="20">
        <f t="shared" ca="1" si="68"/>
        <v>0</v>
      </c>
      <c r="J319" s="20">
        <f t="shared" ca="1" si="68"/>
        <v>0</v>
      </c>
      <c r="K319" s="27">
        <f ca="1">IFERROR(VLOOKUP($A319,FInal_Dealer,MATCH(K$3,'Final Dealer Work'!$B$2:$M$2,0),0),0)</f>
        <v>0</v>
      </c>
      <c r="L319" s="20">
        <f ca="1">IFERROR(VLOOKUP($A319,FInal_Dealer,MATCH(L$3,'Final Dealer Work'!$B$2:$M$2,0),0),0)</f>
        <v>0</v>
      </c>
      <c r="M319" s="20">
        <f ca="1">IFERROR(VLOOKUP($A319,FInal_Dealer,MATCH(M$3,'Final Dealer Work'!$B$2:$M$2,0),0),0)</f>
        <v>0</v>
      </c>
      <c r="N319" s="20">
        <f ca="1">IFERROR(VLOOKUP($A319,FInal_Dealer,MATCH(N$3,'Final Dealer Work'!$B$2:$M$2,0),0),0)</f>
        <v>0</v>
      </c>
      <c r="O319" s="20">
        <f ca="1">IFERROR(VLOOKUP($A319,FInal_Dealer,MATCH(O$3,'Final Dealer Work'!$B$2:$M$2,0),0),0)</f>
        <v>0</v>
      </c>
      <c r="P319" s="20">
        <f ca="1">IFERROR(VLOOKUP($A319,FInal_Dealer,MATCH(P$3,'Final Dealer Work'!$B$2:$M$2,0),0),0)</f>
        <v>0</v>
      </c>
      <c r="Q319" s="20">
        <f ca="1">IFERROR(VLOOKUP($A319,FInal_Dealer,MATCH(Q$3,'Final Dealer Work'!$B$2:$M$2,0),0),0)</f>
        <v>0</v>
      </c>
      <c r="R319" s="20">
        <f ca="1">IFERROR(VLOOKUP($A319,FInal_Dealer,MATCH(R$3,'Final Dealer Work'!$B$2:$M$2,0),0),0)</f>
        <v>0</v>
      </c>
      <c r="S319" s="26">
        <f ca="1">IFERROR(VLOOKUP($A319,FInal_Dealer,MATCH(S$3,'Final Dealer Work'!$B$2:$M$2,0),0),0)</f>
        <v>0</v>
      </c>
      <c r="T319" s="20">
        <f t="shared" ref="T319:T331" ca="1" si="69">B319-K319</f>
        <v>0</v>
      </c>
      <c r="U319" s="20">
        <f t="shared" ref="U319:U331" ca="1" si="70">C319-L319</f>
        <v>0</v>
      </c>
      <c r="V319" s="20">
        <f t="shared" ref="V319:V331" ca="1" si="71">D319-M319</f>
        <v>0</v>
      </c>
      <c r="W319" s="20">
        <f t="shared" ref="W319:W331" ca="1" si="72">E319-N319</f>
        <v>0</v>
      </c>
      <c r="X319" s="20">
        <f t="shared" ref="X319:X331" ca="1" si="73">F319-O319</f>
        <v>0</v>
      </c>
      <c r="Y319" s="20">
        <f t="shared" ref="Y319:Y331" ca="1" si="74">G319-P319</f>
        <v>0</v>
      </c>
      <c r="Z319" s="20">
        <f t="shared" ref="Z319:Z331" ca="1" si="75">H319-Q319</f>
        <v>0</v>
      </c>
      <c r="AA319" s="20">
        <f t="shared" ref="AA319:AA331" ca="1" si="76">I319-R319</f>
        <v>0</v>
      </c>
      <c r="AB319" s="20">
        <f t="shared" ref="AB319:AB331" ca="1" si="77">J319-S319</f>
        <v>0</v>
      </c>
      <c r="AC319" s="17" t="str">
        <f t="shared" ref="AC319:AC331" ca="1" si="78">IF(AND(T319=0,AB319=0),"Ok","Issue")</f>
        <v>Ok</v>
      </c>
    </row>
    <row r="320" spans="1:29" x14ac:dyDescent="0.3">
      <c r="A320" s="17"/>
      <c r="B320" s="20">
        <f t="shared" ca="1" si="68"/>
        <v>0</v>
      </c>
      <c r="C320" s="20">
        <f t="shared" ca="1" si="68"/>
        <v>0</v>
      </c>
      <c r="D320" s="20">
        <f t="shared" ca="1" si="68"/>
        <v>0</v>
      </c>
      <c r="E320" s="20">
        <f t="shared" ca="1" si="68"/>
        <v>0</v>
      </c>
      <c r="F320" s="20">
        <f t="shared" ca="1" si="68"/>
        <v>0</v>
      </c>
      <c r="G320" s="20">
        <f t="shared" ca="1" si="68"/>
        <v>0</v>
      </c>
      <c r="H320" s="20">
        <f t="shared" ca="1" si="68"/>
        <v>0</v>
      </c>
      <c r="I320" s="20">
        <f t="shared" ca="1" si="68"/>
        <v>0</v>
      </c>
      <c r="J320" s="26">
        <f t="shared" ca="1" si="68"/>
        <v>0</v>
      </c>
      <c r="K320" s="27">
        <f ca="1">IFERROR(VLOOKUP($A320,FInal_Dealer,MATCH(K$3,'Final Dealer Work'!$B$2:$M$2,0),0),0)</f>
        <v>0</v>
      </c>
      <c r="L320" s="20">
        <f ca="1">IFERROR(VLOOKUP($A320,FInal_Dealer,MATCH(L$3,'Final Dealer Work'!$B$2:$M$2,0),0),0)</f>
        <v>0</v>
      </c>
      <c r="M320" s="20">
        <f ca="1">IFERROR(VLOOKUP($A320,FInal_Dealer,MATCH(M$3,'Final Dealer Work'!$B$2:$M$2,0),0),0)</f>
        <v>0</v>
      </c>
      <c r="N320" s="20">
        <f ca="1">IFERROR(VLOOKUP($A320,FInal_Dealer,MATCH(N$3,'Final Dealer Work'!$B$2:$M$2,0),0),0)</f>
        <v>0</v>
      </c>
      <c r="O320" s="20">
        <f ca="1">IFERROR(VLOOKUP($A320,FInal_Dealer,MATCH(O$3,'Final Dealer Work'!$B$2:$M$2,0),0),0)</f>
        <v>0</v>
      </c>
      <c r="P320" s="20">
        <f ca="1">IFERROR(VLOOKUP($A320,FInal_Dealer,MATCH(P$3,'Final Dealer Work'!$B$2:$M$2,0),0),0)</f>
        <v>0</v>
      </c>
      <c r="Q320" s="20">
        <f ca="1">IFERROR(VLOOKUP($A320,FInal_Dealer,MATCH(Q$3,'Final Dealer Work'!$B$2:$M$2,0),0),0)</f>
        <v>0</v>
      </c>
      <c r="R320" s="20">
        <f ca="1">IFERROR(VLOOKUP($A320,FInal_Dealer,MATCH(R$3,'Final Dealer Work'!$B$2:$M$2,0),0),0)</f>
        <v>0</v>
      </c>
      <c r="S320" s="26">
        <f ca="1">IFERROR(VLOOKUP($A320,FInal_Dealer,MATCH(S$3,'Final Dealer Work'!$B$2:$M$2,0),0),0)</f>
        <v>0</v>
      </c>
      <c r="T320" s="20">
        <f t="shared" ca="1" si="69"/>
        <v>0</v>
      </c>
      <c r="U320" s="20">
        <f t="shared" ca="1" si="70"/>
        <v>0</v>
      </c>
      <c r="V320" s="20">
        <f t="shared" ca="1" si="71"/>
        <v>0</v>
      </c>
      <c r="W320" s="20">
        <f t="shared" ca="1" si="72"/>
        <v>0</v>
      </c>
      <c r="X320" s="20">
        <f t="shared" ca="1" si="73"/>
        <v>0</v>
      </c>
      <c r="Y320" s="20">
        <f t="shared" ca="1" si="74"/>
        <v>0</v>
      </c>
      <c r="Z320" s="20">
        <f t="shared" ca="1" si="75"/>
        <v>0</v>
      </c>
      <c r="AA320" s="20">
        <f t="shared" ca="1" si="76"/>
        <v>0</v>
      </c>
      <c r="AB320" s="20">
        <f t="shared" ca="1" si="77"/>
        <v>0</v>
      </c>
      <c r="AC320" s="17" t="str">
        <f t="shared" ca="1" si="78"/>
        <v>Ok</v>
      </c>
    </row>
    <row r="321" spans="1:29" x14ac:dyDescent="0.3">
      <c r="A321" s="17"/>
      <c r="B321" s="20">
        <f t="shared" ca="1" si="68"/>
        <v>0</v>
      </c>
      <c r="C321" s="20">
        <f t="shared" ca="1" si="68"/>
        <v>0</v>
      </c>
      <c r="D321" s="20">
        <f t="shared" ca="1" si="68"/>
        <v>0</v>
      </c>
      <c r="E321" s="20">
        <f t="shared" ca="1" si="68"/>
        <v>0</v>
      </c>
      <c r="F321" s="20">
        <f t="shared" ca="1" si="68"/>
        <v>0</v>
      </c>
      <c r="G321" s="20">
        <f t="shared" ca="1" si="68"/>
        <v>0</v>
      </c>
      <c r="H321" s="20">
        <f t="shared" ca="1" si="68"/>
        <v>0</v>
      </c>
      <c r="I321" s="20">
        <f t="shared" ca="1" si="68"/>
        <v>0</v>
      </c>
      <c r="J321" s="26">
        <f t="shared" ca="1" si="68"/>
        <v>0</v>
      </c>
      <c r="K321" s="27">
        <f ca="1">IFERROR(VLOOKUP($A321,FInal_Dealer,MATCH(K$3,'Final Dealer Work'!$B$2:$M$2,0),0),0)</f>
        <v>0</v>
      </c>
      <c r="L321" s="20">
        <f ca="1">IFERROR(VLOOKUP($A321,FInal_Dealer,MATCH(L$3,'Final Dealer Work'!$B$2:$M$2,0),0),0)</f>
        <v>0</v>
      </c>
      <c r="M321" s="20">
        <f ca="1">IFERROR(VLOOKUP($A321,FInal_Dealer,MATCH(M$3,'Final Dealer Work'!$B$2:$M$2,0),0),0)</f>
        <v>0</v>
      </c>
      <c r="N321" s="20">
        <f ca="1">IFERROR(VLOOKUP($A321,FInal_Dealer,MATCH(N$3,'Final Dealer Work'!$B$2:$M$2,0),0),0)</f>
        <v>0</v>
      </c>
      <c r="O321" s="20">
        <f ca="1">IFERROR(VLOOKUP($A321,FInal_Dealer,MATCH(O$3,'Final Dealer Work'!$B$2:$M$2,0),0),0)</f>
        <v>0</v>
      </c>
      <c r="P321" s="20">
        <f ca="1">IFERROR(VLOOKUP($A321,FInal_Dealer,MATCH(P$3,'Final Dealer Work'!$B$2:$M$2,0),0),0)</f>
        <v>0</v>
      </c>
      <c r="Q321" s="20">
        <f ca="1">IFERROR(VLOOKUP($A321,FInal_Dealer,MATCH(Q$3,'Final Dealer Work'!$B$2:$M$2,0),0),0)</f>
        <v>0</v>
      </c>
      <c r="R321" s="20">
        <f ca="1">IFERROR(VLOOKUP($A321,FInal_Dealer,MATCH(R$3,'Final Dealer Work'!$B$2:$M$2,0),0),0)</f>
        <v>0</v>
      </c>
      <c r="S321" s="26">
        <f ca="1">IFERROR(VLOOKUP($A321,FInal_Dealer,MATCH(S$3,'Final Dealer Work'!$B$2:$M$2,0),0),0)</f>
        <v>0</v>
      </c>
      <c r="T321" s="20">
        <f t="shared" ca="1" si="69"/>
        <v>0</v>
      </c>
      <c r="U321" s="20">
        <f t="shared" ca="1" si="70"/>
        <v>0</v>
      </c>
      <c r="V321" s="20">
        <f t="shared" ca="1" si="71"/>
        <v>0</v>
      </c>
      <c r="W321" s="20">
        <f t="shared" ca="1" si="72"/>
        <v>0</v>
      </c>
      <c r="X321" s="20">
        <f t="shared" ca="1" si="73"/>
        <v>0</v>
      </c>
      <c r="Y321" s="20">
        <f t="shared" ca="1" si="74"/>
        <v>0</v>
      </c>
      <c r="Z321" s="20">
        <f t="shared" ca="1" si="75"/>
        <v>0</v>
      </c>
      <c r="AA321" s="20">
        <f t="shared" ca="1" si="76"/>
        <v>0</v>
      </c>
      <c r="AB321" s="20">
        <f t="shared" ca="1" si="77"/>
        <v>0</v>
      </c>
      <c r="AC321" s="17" t="str">
        <f t="shared" ca="1" si="78"/>
        <v>Ok</v>
      </c>
    </row>
    <row r="322" spans="1:29" x14ac:dyDescent="0.3">
      <c r="A322" s="17"/>
      <c r="B322" s="20">
        <f t="shared" ca="1" si="68"/>
        <v>0</v>
      </c>
      <c r="C322" s="20">
        <f t="shared" ca="1" si="68"/>
        <v>0</v>
      </c>
      <c r="D322" s="20">
        <f t="shared" ca="1" si="68"/>
        <v>0</v>
      </c>
      <c r="E322" s="20">
        <f t="shared" ca="1" si="68"/>
        <v>0</v>
      </c>
      <c r="F322" s="20">
        <f t="shared" ca="1" si="68"/>
        <v>0</v>
      </c>
      <c r="G322" s="20">
        <f t="shared" ca="1" si="68"/>
        <v>0</v>
      </c>
      <c r="H322" s="20">
        <f t="shared" ca="1" si="68"/>
        <v>0</v>
      </c>
      <c r="I322" s="20">
        <f t="shared" ca="1" si="68"/>
        <v>0</v>
      </c>
      <c r="J322" s="26">
        <f t="shared" ca="1" si="68"/>
        <v>0</v>
      </c>
      <c r="K322" s="27">
        <f ca="1">IFERROR(VLOOKUP($A322,FInal_Dealer,MATCH(K$3,'Final Dealer Work'!$B$2:$M$2,0),0),0)</f>
        <v>0</v>
      </c>
      <c r="L322" s="20">
        <f ca="1">IFERROR(VLOOKUP($A322,FInal_Dealer,MATCH(L$3,'Final Dealer Work'!$B$2:$M$2,0),0),0)</f>
        <v>0</v>
      </c>
      <c r="M322" s="20">
        <f ca="1">IFERROR(VLOOKUP($A322,FInal_Dealer,MATCH(M$3,'Final Dealer Work'!$B$2:$M$2,0),0),0)</f>
        <v>0</v>
      </c>
      <c r="N322" s="20">
        <f ca="1">IFERROR(VLOOKUP($A322,FInal_Dealer,MATCH(N$3,'Final Dealer Work'!$B$2:$M$2,0),0),0)</f>
        <v>0</v>
      </c>
      <c r="O322" s="20">
        <f ca="1">IFERROR(VLOOKUP($A322,FInal_Dealer,MATCH(O$3,'Final Dealer Work'!$B$2:$M$2,0),0),0)</f>
        <v>0</v>
      </c>
      <c r="P322" s="20">
        <f ca="1">IFERROR(VLOOKUP($A322,FInal_Dealer,MATCH(P$3,'Final Dealer Work'!$B$2:$M$2,0),0),0)</f>
        <v>0</v>
      </c>
      <c r="Q322" s="20">
        <f ca="1">IFERROR(VLOOKUP($A322,FInal_Dealer,MATCH(Q$3,'Final Dealer Work'!$B$2:$M$2,0),0),0)</f>
        <v>0</v>
      </c>
      <c r="R322" s="20">
        <f ca="1">IFERROR(VLOOKUP($A322,FInal_Dealer,MATCH(R$3,'Final Dealer Work'!$B$2:$M$2,0),0),0)</f>
        <v>0</v>
      </c>
      <c r="S322" s="26">
        <f ca="1">IFERROR(VLOOKUP($A322,FInal_Dealer,MATCH(S$3,'Final Dealer Work'!$B$2:$M$2,0),0),0)</f>
        <v>0</v>
      </c>
      <c r="T322" s="20">
        <f t="shared" ca="1" si="69"/>
        <v>0</v>
      </c>
      <c r="U322" s="20">
        <f t="shared" ca="1" si="70"/>
        <v>0</v>
      </c>
      <c r="V322" s="20">
        <f t="shared" ca="1" si="71"/>
        <v>0</v>
      </c>
      <c r="W322" s="20">
        <f t="shared" ca="1" si="72"/>
        <v>0</v>
      </c>
      <c r="X322" s="20">
        <f t="shared" ca="1" si="73"/>
        <v>0</v>
      </c>
      <c r="Y322" s="20">
        <f t="shared" ca="1" si="74"/>
        <v>0</v>
      </c>
      <c r="Z322" s="20">
        <f t="shared" ca="1" si="75"/>
        <v>0</v>
      </c>
      <c r="AA322" s="20">
        <f t="shared" ca="1" si="76"/>
        <v>0</v>
      </c>
      <c r="AB322" s="20">
        <f t="shared" ca="1" si="77"/>
        <v>0</v>
      </c>
      <c r="AC322" s="17" t="str">
        <f t="shared" ca="1" si="78"/>
        <v>Ok</v>
      </c>
    </row>
    <row r="323" spans="1:29" x14ac:dyDescent="0.3">
      <c r="A323" s="17"/>
      <c r="B323" s="20">
        <f t="shared" ca="1" si="68"/>
        <v>0</v>
      </c>
      <c r="C323" s="20">
        <f t="shared" ca="1" si="68"/>
        <v>0</v>
      </c>
      <c r="D323" s="20">
        <f t="shared" ca="1" si="68"/>
        <v>0</v>
      </c>
      <c r="E323" s="20">
        <f t="shared" ca="1" si="68"/>
        <v>0</v>
      </c>
      <c r="F323" s="20">
        <f t="shared" ca="1" si="68"/>
        <v>0</v>
      </c>
      <c r="G323" s="20">
        <f t="shared" ca="1" si="68"/>
        <v>0</v>
      </c>
      <c r="H323" s="20">
        <f t="shared" ca="1" si="68"/>
        <v>0</v>
      </c>
      <c r="I323" s="20">
        <f t="shared" ca="1" si="68"/>
        <v>0</v>
      </c>
      <c r="J323" s="26">
        <f t="shared" ca="1" si="68"/>
        <v>0</v>
      </c>
      <c r="K323" s="27">
        <f ca="1">IFERROR(VLOOKUP($A323,FInal_Dealer,MATCH(K$3,'Final Dealer Work'!$B$2:$M$2,0),0),0)</f>
        <v>0</v>
      </c>
      <c r="L323" s="20">
        <f ca="1">IFERROR(VLOOKUP($A323,FInal_Dealer,MATCH(L$3,'Final Dealer Work'!$B$2:$M$2,0),0),0)</f>
        <v>0</v>
      </c>
      <c r="M323" s="20">
        <f ca="1">IFERROR(VLOOKUP($A323,FInal_Dealer,MATCH(M$3,'Final Dealer Work'!$B$2:$M$2,0),0),0)</f>
        <v>0</v>
      </c>
      <c r="N323" s="20">
        <f ca="1">IFERROR(VLOOKUP($A323,FInal_Dealer,MATCH(N$3,'Final Dealer Work'!$B$2:$M$2,0),0),0)</f>
        <v>0</v>
      </c>
      <c r="O323" s="20">
        <f ca="1">IFERROR(VLOOKUP($A323,FInal_Dealer,MATCH(O$3,'Final Dealer Work'!$B$2:$M$2,0),0),0)</f>
        <v>0</v>
      </c>
      <c r="P323" s="20">
        <f ca="1">IFERROR(VLOOKUP($A323,FInal_Dealer,MATCH(P$3,'Final Dealer Work'!$B$2:$M$2,0),0),0)</f>
        <v>0</v>
      </c>
      <c r="Q323" s="20">
        <f ca="1">IFERROR(VLOOKUP($A323,FInal_Dealer,MATCH(Q$3,'Final Dealer Work'!$B$2:$M$2,0),0),0)</f>
        <v>0</v>
      </c>
      <c r="R323" s="20">
        <f ca="1">IFERROR(VLOOKUP($A323,FInal_Dealer,MATCH(R$3,'Final Dealer Work'!$B$2:$M$2,0),0),0)</f>
        <v>0</v>
      </c>
      <c r="S323" s="26">
        <f ca="1">IFERROR(VLOOKUP($A323,FInal_Dealer,MATCH(S$3,'Final Dealer Work'!$B$2:$M$2,0),0),0)</f>
        <v>0</v>
      </c>
      <c r="T323" s="20">
        <f t="shared" ca="1" si="69"/>
        <v>0</v>
      </c>
      <c r="U323" s="20">
        <f t="shared" ca="1" si="70"/>
        <v>0</v>
      </c>
      <c r="V323" s="20">
        <f t="shared" ca="1" si="71"/>
        <v>0</v>
      </c>
      <c r="W323" s="20">
        <f t="shared" ca="1" si="72"/>
        <v>0</v>
      </c>
      <c r="X323" s="20">
        <f t="shared" ca="1" si="73"/>
        <v>0</v>
      </c>
      <c r="Y323" s="20">
        <f t="shared" ca="1" si="74"/>
        <v>0</v>
      </c>
      <c r="Z323" s="20">
        <f t="shared" ca="1" si="75"/>
        <v>0</v>
      </c>
      <c r="AA323" s="20">
        <f t="shared" ca="1" si="76"/>
        <v>0</v>
      </c>
      <c r="AB323" s="20">
        <f t="shared" ca="1" si="77"/>
        <v>0</v>
      </c>
      <c r="AC323" s="17" t="str">
        <f t="shared" ca="1" si="78"/>
        <v>Ok</v>
      </c>
    </row>
    <row r="324" spans="1:29" x14ac:dyDescent="0.3">
      <c r="A324" s="17"/>
      <c r="B324" s="20">
        <f t="shared" ca="1" si="68"/>
        <v>0</v>
      </c>
      <c r="C324" s="20">
        <f t="shared" ca="1" si="68"/>
        <v>0</v>
      </c>
      <c r="D324" s="20">
        <f t="shared" ca="1" si="68"/>
        <v>0</v>
      </c>
      <c r="E324" s="20">
        <f t="shared" ca="1" si="68"/>
        <v>0</v>
      </c>
      <c r="F324" s="20">
        <f t="shared" ca="1" si="68"/>
        <v>0</v>
      </c>
      <c r="G324" s="20">
        <f t="shared" ca="1" si="68"/>
        <v>0</v>
      </c>
      <c r="H324" s="20">
        <f t="shared" ca="1" si="68"/>
        <v>0</v>
      </c>
      <c r="I324" s="20">
        <f t="shared" ca="1" si="68"/>
        <v>0</v>
      </c>
      <c r="J324" s="26">
        <f t="shared" ca="1" si="68"/>
        <v>0</v>
      </c>
      <c r="K324" s="27">
        <f ca="1">IFERROR(VLOOKUP($A324,FInal_Dealer,MATCH(K$3,'Final Dealer Work'!$B$2:$M$2,0),0),0)</f>
        <v>0</v>
      </c>
      <c r="L324" s="20">
        <f ca="1">IFERROR(VLOOKUP($A324,FInal_Dealer,MATCH(L$3,'Final Dealer Work'!$B$2:$M$2,0),0),0)</f>
        <v>0</v>
      </c>
      <c r="M324" s="20">
        <f ca="1">IFERROR(VLOOKUP($A324,FInal_Dealer,MATCH(M$3,'Final Dealer Work'!$B$2:$M$2,0),0),0)</f>
        <v>0</v>
      </c>
      <c r="N324" s="20">
        <f ca="1">IFERROR(VLOOKUP($A324,FInal_Dealer,MATCH(N$3,'Final Dealer Work'!$B$2:$M$2,0),0),0)</f>
        <v>0</v>
      </c>
      <c r="O324" s="20">
        <f ca="1">IFERROR(VLOOKUP($A324,FInal_Dealer,MATCH(O$3,'Final Dealer Work'!$B$2:$M$2,0),0),0)</f>
        <v>0</v>
      </c>
      <c r="P324" s="20">
        <f ca="1">IFERROR(VLOOKUP($A324,FInal_Dealer,MATCH(P$3,'Final Dealer Work'!$B$2:$M$2,0),0),0)</f>
        <v>0</v>
      </c>
      <c r="Q324" s="20">
        <f ca="1">IFERROR(VLOOKUP($A324,FInal_Dealer,MATCH(Q$3,'Final Dealer Work'!$B$2:$M$2,0),0),0)</f>
        <v>0</v>
      </c>
      <c r="R324" s="20">
        <f ca="1">IFERROR(VLOOKUP($A324,FInal_Dealer,MATCH(R$3,'Final Dealer Work'!$B$2:$M$2,0),0),0)</f>
        <v>0</v>
      </c>
      <c r="S324" s="26">
        <f ca="1">IFERROR(VLOOKUP($A324,FInal_Dealer,MATCH(S$3,'Final Dealer Work'!$B$2:$M$2,0),0),0)</f>
        <v>0</v>
      </c>
      <c r="T324" s="20">
        <f t="shared" ca="1" si="69"/>
        <v>0</v>
      </c>
      <c r="U324" s="20">
        <f t="shared" ca="1" si="70"/>
        <v>0</v>
      </c>
      <c r="V324" s="20">
        <f t="shared" ca="1" si="71"/>
        <v>0</v>
      </c>
      <c r="W324" s="20">
        <f t="shared" ca="1" si="72"/>
        <v>0</v>
      </c>
      <c r="X324" s="20">
        <f t="shared" ca="1" si="73"/>
        <v>0</v>
      </c>
      <c r="Y324" s="20">
        <f t="shared" ca="1" si="74"/>
        <v>0</v>
      </c>
      <c r="Z324" s="20">
        <f t="shared" ca="1" si="75"/>
        <v>0</v>
      </c>
      <c r="AA324" s="20">
        <f t="shared" ca="1" si="76"/>
        <v>0</v>
      </c>
      <c r="AB324" s="20">
        <f t="shared" ca="1" si="77"/>
        <v>0</v>
      </c>
      <c r="AC324" s="17" t="str">
        <f t="shared" ca="1" si="78"/>
        <v>Ok</v>
      </c>
    </row>
    <row r="325" spans="1:29" x14ac:dyDescent="0.3">
      <c r="A325" s="17"/>
      <c r="B325" s="20">
        <f t="shared" ca="1" si="68"/>
        <v>0</v>
      </c>
      <c r="C325" s="20">
        <f t="shared" ca="1" si="68"/>
        <v>0</v>
      </c>
      <c r="D325" s="20">
        <f t="shared" ca="1" si="68"/>
        <v>0</v>
      </c>
      <c r="E325" s="20">
        <f t="shared" ca="1" si="68"/>
        <v>0</v>
      </c>
      <c r="F325" s="20">
        <f t="shared" ca="1" si="68"/>
        <v>0</v>
      </c>
      <c r="G325" s="20">
        <f t="shared" ca="1" si="68"/>
        <v>0</v>
      </c>
      <c r="H325" s="20">
        <f t="shared" ca="1" si="68"/>
        <v>0</v>
      </c>
      <c r="I325" s="20">
        <f t="shared" ca="1" si="68"/>
        <v>0</v>
      </c>
      <c r="J325" s="26">
        <f t="shared" ca="1" si="68"/>
        <v>0</v>
      </c>
      <c r="K325" s="27">
        <f ca="1">IFERROR(VLOOKUP($A325,FInal_Dealer,MATCH(K$3,'Final Dealer Work'!$B$2:$M$2,0),0),0)</f>
        <v>0</v>
      </c>
      <c r="L325" s="20">
        <f ca="1">IFERROR(VLOOKUP($A325,FInal_Dealer,MATCH(L$3,'Final Dealer Work'!$B$2:$M$2,0),0),0)</f>
        <v>0</v>
      </c>
      <c r="M325" s="20">
        <f ca="1">IFERROR(VLOOKUP($A325,FInal_Dealer,MATCH(M$3,'Final Dealer Work'!$B$2:$M$2,0),0),0)</f>
        <v>0</v>
      </c>
      <c r="N325" s="20">
        <f ca="1">IFERROR(VLOOKUP($A325,FInal_Dealer,MATCH(N$3,'Final Dealer Work'!$B$2:$M$2,0),0),0)</f>
        <v>0</v>
      </c>
      <c r="O325" s="20">
        <f ca="1">IFERROR(VLOOKUP($A325,FInal_Dealer,MATCH(O$3,'Final Dealer Work'!$B$2:$M$2,0),0),0)</f>
        <v>0</v>
      </c>
      <c r="P325" s="20">
        <f ca="1">IFERROR(VLOOKUP($A325,FInal_Dealer,MATCH(P$3,'Final Dealer Work'!$B$2:$M$2,0),0),0)</f>
        <v>0</v>
      </c>
      <c r="Q325" s="20">
        <f ca="1">IFERROR(VLOOKUP($A325,FInal_Dealer,MATCH(Q$3,'Final Dealer Work'!$B$2:$M$2,0),0),0)</f>
        <v>0</v>
      </c>
      <c r="R325" s="20">
        <f ca="1">IFERROR(VLOOKUP($A325,FInal_Dealer,MATCH(R$3,'Final Dealer Work'!$B$2:$M$2,0),0),0)</f>
        <v>0</v>
      </c>
      <c r="S325" s="26">
        <f ca="1">IFERROR(VLOOKUP($A325,FInal_Dealer,MATCH(S$3,'Final Dealer Work'!$B$2:$M$2,0),0),0)</f>
        <v>0</v>
      </c>
      <c r="T325" s="20">
        <f t="shared" ca="1" si="69"/>
        <v>0</v>
      </c>
      <c r="U325" s="20">
        <f t="shared" ca="1" si="70"/>
        <v>0</v>
      </c>
      <c r="V325" s="20">
        <f t="shared" ca="1" si="71"/>
        <v>0</v>
      </c>
      <c r="W325" s="20">
        <f t="shared" ca="1" si="72"/>
        <v>0</v>
      </c>
      <c r="X325" s="20">
        <f t="shared" ca="1" si="73"/>
        <v>0</v>
      </c>
      <c r="Y325" s="20">
        <f t="shared" ca="1" si="74"/>
        <v>0</v>
      </c>
      <c r="Z325" s="20">
        <f t="shared" ca="1" si="75"/>
        <v>0</v>
      </c>
      <c r="AA325" s="20">
        <f t="shared" ca="1" si="76"/>
        <v>0</v>
      </c>
      <c r="AB325" s="20">
        <f t="shared" ca="1" si="77"/>
        <v>0</v>
      </c>
      <c r="AC325" s="17" t="str">
        <f t="shared" ca="1" si="78"/>
        <v>Ok</v>
      </c>
    </row>
    <row r="326" spans="1:29" x14ac:dyDescent="0.3">
      <c r="A326" s="17"/>
      <c r="B326" s="20">
        <f t="shared" ca="1" si="68"/>
        <v>0</v>
      </c>
      <c r="C326" s="20">
        <f t="shared" ca="1" si="68"/>
        <v>0</v>
      </c>
      <c r="D326" s="20">
        <f t="shared" ca="1" si="68"/>
        <v>0</v>
      </c>
      <c r="E326" s="20">
        <f t="shared" ca="1" si="68"/>
        <v>0</v>
      </c>
      <c r="F326" s="20">
        <f t="shared" ca="1" si="68"/>
        <v>0</v>
      </c>
      <c r="G326" s="20">
        <f t="shared" ca="1" si="68"/>
        <v>0</v>
      </c>
      <c r="H326" s="20">
        <f t="shared" ca="1" si="68"/>
        <v>0</v>
      </c>
      <c r="I326" s="20">
        <f t="shared" ca="1" si="68"/>
        <v>0</v>
      </c>
      <c r="J326" s="26">
        <f t="shared" ca="1" si="68"/>
        <v>0</v>
      </c>
      <c r="K326" s="27">
        <f ca="1">IFERROR(VLOOKUP($A326,FInal_Dealer,MATCH(K$3,'Final Dealer Work'!$B$2:$M$2,0),0),0)</f>
        <v>0</v>
      </c>
      <c r="L326" s="20">
        <f ca="1">IFERROR(VLOOKUP($A326,FInal_Dealer,MATCH(L$3,'Final Dealer Work'!$B$2:$M$2,0),0),0)</f>
        <v>0</v>
      </c>
      <c r="M326" s="20">
        <f ca="1">IFERROR(VLOOKUP($A326,FInal_Dealer,MATCH(M$3,'Final Dealer Work'!$B$2:$M$2,0),0),0)</f>
        <v>0</v>
      </c>
      <c r="N326" s="20">
        <f ca="1">IFERROR(VLOOKUP($A326,FInal_Dealer,MATCH(N$3,'Final Dealer Work'!$B$2:$M$2,0),0),0)</f>
        <v>0</v>
      </c>
      <c r="O326" s="20">
        <f ca="1">IFERROR(VLOOKUP($A326,FInal_Dealer,MATCH(O$3,'Final Dealer Work'!$B$2:$M$2,0),0),0)</f>
        <v>0</v>
      </c>
      <c r="P326" s="20">
        <f ca="1">IFERROR(VLOOKUP($A326,FInal_Dealer,MATCH(P$3,'Final Dealer Work'!$B$2:$M$2,0),0),0)</f>
        <v>0</v>
      </c>
      <c r="Q326" s="20">
        <f ca="1">IFERROR(VLOOKUP($A326,FInal_Dealer,MATCH(Q$3,'Final Dealer Work'!$B$2:$M$2,0),0),0)</f>
        <v>0</v>
      </c>
      <c r="R326" s="20">
        <f ca="1">IFERROR(VLOOKUP($A326,FInal_Dealer,MATCH(R$3,'Final Dealer Work'!$B$2:$M$2,0),0),0)</f>
        <v>0</v>
      </c>
      <c r="S326" s="26">
        <f ca="1">IFERROR(VLOOKUP($A326,FInal_Dealer,MATCH(S$3,'Final Dealer Work'!$B$2:$M$2,0),0),0)</f>
        <v>0</v>
      </c>
      <c r="T326" s="20">
        <f t="shared" ca="1" si="69"/>
        <v>0</v>
      </c>
      <c r="U326" s="20">
        <f t="shared" ca="1" si="70"/>
        <v>0</v>
      </c>
      <c r="V326" s="20">
        <f t="shared" ca="1" si="71"/>
        <v>0</v>
      </c>
      <c r="W326" s="20">
        <f t="shared" ca="1" si="72"/>
        <v>0</v>
      </c>
      <c r="X326" s="20">
        <f t="shared" ca="1" si="73"/>
        <v>0</v>
      </c>
      <c r="Y326" s="20">
        <f t="shared" ca="1" si="74"/>
        <v>0</v>
      </c>
      <c r="Z326" s="20">
        <f t="shared" ca="1" si="75"/>
        <v>0</v>
      </c>
      <c r="AA326" s="20">
        <f t="shared" ca="1" si="76"/>
        <v>0</v>
      </c>
      <c r="AB326" s="20">
        <f t="shared" ca="1" si="77"/>
        <v>0</v>
      </c>
      <c r="AC326" s="17" t="str">
        <f t="shared" ca="1" si="78"/>
        <v>Ok</v>
      </c>
    </row>
    <row r="327" spans="1:29" x14ac:dyDescent="0.3">
      <c r="A327" s="17"/>
      <c r="B327" s="20">
        <f t="shared" ca="1" si="68"/>
        <v>0</v>
      </c>
      <c r="C327" s="20">
        <f t="shared" ca="1" si="68"/>
        <v>0</v>
      </c>
      <c r="D327" s="20">
        <f t="shared" ca="1" si="68"/>
        <v>0</v>
      </c>
      <c r="E327" s="20">
        <f t="shared" ca="1" si="68"/>
        <v>0</v>
      </c>
      <c r="F327" s="20">
        <f t="shared" ca="1" si="68"/>
        <v>0</v>
      </c>
      <c r="G327" s="20">
        <f t="shared" ca="1" si="68"/>
        <v>0</v>
      </c>
      <c r="H327" s="20">
        <f t="shared" ca="1" si="68"/>
        <v>0</v>
      </c>
      <c r="I327" s="20">
        <f t="shared" ca="1" si="68"/>
        <v>0</v>
      </c>
      <c r="J327" s="26">
        <f t="shared" ca="1" si="68"/>
        <v>0</v>
      </c>
      <c r="K327" s="27">
        <f ca="1">IFERROR(VLOOKUP($A327,FInal_Dealer,MATCH(K$3,'Final Dealer Work'!$B$2:$M$2,0),0),0)</f>
        <v>0</v>
      </c>
      <c r="L327" s="20">
        <f ca="1">IFERROR(VLOOKUP($A327,FInal_Dealer,MATCH(L$3,'Final Dealer Work'!$B$2:$M$2,0),0),0)</f>
        <v>0</v>
      </c>
      <c r="M327" s="20">
        <f ca="1">IFERROR(VLOOKUP($A327,FInal_Dealer,MATCH(M$3,'Final Dealer Work'!$B$2:$M$2,0),0),0)</f>
        <v>0</v>
      </c>
      <c r="N327" s="20">
        <f ca="1">IFERROR(VLOOKUP($A327,FInal_Dealer,MATCH(N$3,'Final Dealer Work'!$B$2:$M$2,0),0),0)</f>
        <v>0</v>
      </c>
      <c r="O327" s="20">
        <f ca="1">IFERROR(VLOOKUP($A327,FInal_Dealer,MATCH(O$3,'Final Dealer Work'!$B$2:$M$2,0),0),0)</f>
        <v>0</v>
      </c>
      <c r="P327" s="20">
        <f ca="1">IFERROR(VLOOKUP($A327,FInal_Dealer,MATCH(P$3,'Final Dealer Work'!$B$2:$M$2,0),0),0)</f>
        <v>0</v>
      </c>
      <c r="Q327" s="20">
        <f ca="1">IFERROR(VLOOKUP($A327,FInal_Dealer,MATCH(Q$3,'Final Dealer Work'!$B$2:$M$2,0),0),0)</f>
        <v>0</v>
      </c>
      <c r="R327" s="20">
        <f ca="1">IFERROR(VLOOKUP($A327,FInal_Dealer,MATCH(R$3,'Final Dealer Work'!$B$2:$M$2,0),0),0)</f>
        <v>0</v>
      </c>
      <c r="S327" s="26">
        <f ca="1">IFERROR(VLOOKUP($A327,FInal_Dealer,MATCH(S$3,'Final Dealer Work'!$B$2:$M$2,0),0),0)</f>
        <v>0</v>
      </c>
      <c r="T327" s="20">
        <f t="shared" ca="1" si="69"/>
        <v>0</v>
      </c>
      <c r="U327" s="20">
        <f t="shared" ca="1" si="70"/>
        <v>0</v>
      </c>
      <c r="V327" s="20">
        <f t="shared" ca="1" si="71"/>
        <v>0</v>
      </c>
      <c r="W327" s="20">
        <f t="shared" ca="1" si="72"/>
        <v>0</v>
      </c>
      <c r="X327" s="20">
        <f t="shared" ca="1" si="73"/>
        <v>0</v>
      </c>
      <c r="Y327" s="20">
        <f t="shared" ca="1" si="74"/>
        <v>0</v>
      </c>
      <c r="Z327" s="20">
        <f t="shared" ca="1" si="75"/>
        <v>0</v>
      </c>
      <c r="AA327" s="20">
        <f t="shared" ca="1" si="76"/>
        <v>0</v>
      </c>
      <c r="AB327" s="20">
        <f t="shared" ca="1" si="77"/>
        <v>0</v>
      </c>
      <c r="AC327" s="17" t="str">
        <f t="shared" ca="1" si="78"/>
        <v>Ok</v>
      </c>
    </row>
    <row r="328" spans="1:29" x14ac:dyDescent="0.3">
      <c r="A328" s="17"/>
      <c r="B328" s="20">
        <f t="shared" ca="1" si="68"/>
        <v>0</v>
      </c>
      <c r="C328" s="20">
        <f t="shared" ca="1" si="68"/>
        <v>0</v>
      </c>
      <c r="D328" s="20">
        <f t="shared" ca="1" si="68"/>
        <v>0</v>
      </c>
      <c r="E328" s="20">
        <f t="shared" ca="1" si="68"/>
        <v>0</v>
      </c>
      <c r="F328" s="20">
        <f t="shared" ca="1" si="68"/>
        <v>0</v>
      </c>
      <c r="G328" s="20">
        <f t="shared" ca="1" si="68"/>
        <v>0</v>
      </c>
      <c r="H328" s="20">
        <f t="shared" ca="1" si="68"/>
        <v>0</v>
      </c>
      <c r="I328" s="20">
        <f t="shared" ca="1" si="68"/>
        <v>0</v>
      </c>
      <c r="J328" s="26">
        <f t="shared" ca="1" si="68"/>
        <v>0</v>
      </c>
      <c r="K328" s="27">
        <f ca="1">IFERROR(VLOOKUP($A328,FInal_Dealer,MATCH(K$3,'Final Dealer Work'!$B$2:$M$2,0),0),0)</f>
        <v>0</v>
      </c>
      <c r="L328" s="20">
        <f ca="1">IFERROR(VLOOKUP($A328,FInal_Dealer,MATCH(L$3,'Final Dealer Work'!$B$2:$M$2,0),0),0)</f>
        <v>0</v>
      </c>
      <c r="M328" s="20">
        <f ca="1">IFERROR(VLOOKUP($A328,FInal_Dealer,MATCH(M$3,'Final Dealer Work'!$B$2:$M$2,0),0),0)</f>
        <v>0</v>
      </c>
      <c r="N328" s="20">
        <f ca="1">IFERROR(VLOOKUP($A328,FInal_Dealer,MATCH(N$3,'Final Dealer Work'!$B$2:$M$2,0),0),0)</f>
        <v>0</v>
      </c>
      <c r="O328" s="20">
        <f ca="1">IFERROR(VLOOKUP($A328,FInal_Dealer,MATCH(O$3,'Final Dealer Work'!$B$2:$M$2,0),0),0)</f>
        <v>0</v>
      </c>
      <c r="P328" s="20">
        <f ca="1">IFERROR(VLOOKUP($A328,FInal_Dealer,MATCH(P$3,'Final Dealer Work'!$B$2:$M$2,0),0),0)</f>
        <v>0</v>
      </c>
      <c r="Q328" s="20">
        <f ca="1">IFERROR(VLOOKUP($A328,FInal_Dealer,MATCH(Q$3,'Final Dealer Work'!$B$2:$M$2,0),0),0)</f>
        <v>0</v>
      </c>
      <c r="R328" s="20">
        <f ca="1">IFERROR(VLOOKUP($A328,FInal_Dealer,MATCH(R$3,'Final Dealer Work'!$B$2:$M$2,0),0),0)</f>
        <v>0</v>
      </c>
      <c r="S328" s="26">
        <f ca="1">IFERROR(VLOOKUP($A328,FInal_Dealer,MATCH(S$3,'Final Dealer Work'!$B$2:$M$2,0),0),0)</f>
        <v>0</v>
      </c>
      <c r="T328" s="20">
        <f t="shared" ca="1" si="69"/>
        <v>0</v>
      </c>
      <c r="U328" s="20">
        <f t="shared" ca="1" si="70"/>
        <v>0</v>
      </c>
      <c r="V328" s="20">
        <f t="shared" ca="1" si="71"/>
        <v>0</v>
      </c>
      <c r="W328" s="20">
        <f t="shared" ca="1" si="72"/>
        <v>0</v>
      </c>
      <c r="X328" s="20">
        <f t="shared" ca="1" si="73"/>
        <v>0</v>
      </c>
      <c r="Y328" s="20">
        <f t="shared" ca="1" si="74"/>
        <v>0</v>
      </c>
      <c r="Z328" s="20">
        <f t="shared" ca="1" si="75"/>
        <v>0</v>
      </c>
      <c r="AA328" s="20">
        <f t="shared" ca="1" si="76"/>
        <v>0</v>
      </c>
      <c r="AB328" s="20">
        <f t="shared" ca="1" si="77"/>
        <v>0</v>
      </c>
      <c r="AC328" s="17" t="str">
        <f t="shared" ca="1" si="78"/>
        <v>Ok</v>
      </c>
    </row>
    <row r="329" spans="1:29" x14ac:dyDescent="0.3">
      <c r="A329" s="17"/>
      <c r="B329" s="20">
        <f t="shared" ca="1" si="68"/>
        <v>0</v>
      </c>
      <c r="C329" s="20">
        <f t="shared" ca="1" si="68"/>
        <v>0</v>
      </c>
      <c r="D329" s="20">
        <f t="shared" ca="1" si="68"/>
        <v>0</v>
      </c>
      <c r="E329" s="20">
        <f t="shared" ca="1" si="68"/>
        <v>0</v>
      </c>
      <c r="F329" s="20">
        <f t="shared" ca="1" si="68"/>
        <v>0</v>
      </c>
      <c r="G329" s="20">
        <f t="shared" ca="1" si="68"/>
        <v>0</v>
      </c>
      <c r="H329" s="20">
        <f t="shared" ca="1" si="68"/>
        <v>0</v>
      </c>
      <c r="I329" s="20">
        <f t="shared" ca="1" si="68"/>
        <v>0</v>
      </c>
      <c r="J329" s="26">
        <f t="shared" ca="1" si="68"/>
        <v>0</v>
      </c>
      <c r="K329" s="27">
        <f ca="1">IFERROR(VLOOKUP($A329,FInal_Dealer,MATCH(K$3,'Final Dealer Work'!$B$2:$M$2,0),0),0)</f>
        <v>0</v>
      </c>
      <c r="L329" s="20">
        <f ca="1">IFERROR(VLOOKUP($A329,FInal_Dealer,MATCH(L$3,'Final Dealer Work'!$B$2:$M$2,0),0),0)</f>
        <v>0</v>
      </c>
      <c r="M329" s="20">
        <f ca="1">IFERROR(VLOOKUP($A329,FInal_Dealer,MATCH(M$3,'Final Dealer Work'!$B$2:$M$2,0),0),0)</f>
        <v>0</v>
      </c>
      <c r="N329" s="20">
        <f ca="1">IFERROR(VLOOKUP($A329,FInal_Dealer,MATCH(N$3,'Final Dealer Work'!$B$2:$M$2,0),0),0)</f>
        <v>0</v>
      </c>
      <c r="O329" s="20">
        <f ca="1">IFERROR(VLOOKUP($A329,FInal_Dealer,MATCH(O$3,'Final Dealer Work'!$B$2:$M$2,0),0),0)</f>
        <v>0</v>
      </c>
      <c r="P329" s="20">
        <f ca="1">IFERROR(VLOOKUP($A329,FInal_Dealer,MATCH(P$3,'Final Dealer Work'!$B$2:$M$2,0),0),0)</f>
        <v>0</v>
      </c>
      <c r="Q329" s="20">
        <f ca="1">IFERROR(VLOOKUP($A329,FInal_Dealer,MATCH(Q$3,'Final Dealer Work'!$B$2:$M$2,0),0),0)</f>
        <v>0</v>
      </c>
      <c r="R329" s="20">
        <f ca="1">IFERROR(VLOOKUP($A329,FInal_Dealer,MATCH(R$3,'Final Dealer Work'!$B$2:$M$2,0),0),0)</f>
        <v>0</v>
      </c>
      <c r="S329" s="26">
        <f ca="1">IFERROR(VLOOKUP($A329,FInal_Dealer,MATCH(S$3,'Final Dealer Work'!$B$2:$M$2,0),0),0)</f>
        <v>0</v>
      </c>
      <c r="T329" s="20">
        <f t="shared" ca="1" si="69"/>
        <v>0</v>
      </c>
      <c r="U329" s="20">
        <f t="shared" ca="1" si="70"/>
        <v>0</v>
      </c>
      <c r="V329" s="20">
        <f t="shared" ca="1" si="71"/>
        <v>0</v>
      </c>
      <c r="W329" s="20">
        <f t="shared" ca="1" si="72"/>
        <v>0</v>
      </c>
      <c r="X329" s="20">
        <f t="shared" ca="1" si="73"/>
        <v>0</v>
      </c>
      <c r="Y329" s="20">
        <f t="shared" ca="1" si="74"/>
        <v>0</v>
      </c>
      <c r="Z329" s="20">
        <f t="shared" ca="1" si="75"/>
        <v>0</v>
      </c>
      <c r="AA329" s="20">
        <f t="shared" ca="1" si="76"/>
        <v>0</v>
      </c>
      <c r="AB329" s="20">
        <f t="shared" ca="1" si="77"/>
        <v>0</v>
      </c>
      <c r="AC329" s="17" t="str">
        <f t="shared" ca="1" si="78"/>
        <v>Ok</v>
      </c>
    </row>
    <row r="330" spans="1:29" x14ac:dyDescent="0.3">
      <c r="A330" s="17"/>
      <c r="B330" s="20">
        <f t="shared" ca="1" si="68"/>
        <v>0</v>
      </c>
      <c r="C330" s="20">
        <f t="shared" ca="1" si="68"/>
        <v>0</v>
      </c>
      <c r="D330" s="20">
        <f t="shared" ca="1" si="68"/>
        <v>0</v>
      </c>
      <c r="E330" s="20">
        <f t="shared" ca="1" si="68"/>
        <v>0</v>
      </c>
      <c r="F330" s="20">
        <f t="shared" ca="1" si="68"/>
        <v>0</v>
      </c>
      <c r="G330" s="20">
        <f t="shared" ca="1" si="68"/>
        <v>0</v>
      </c>
      <c r="H330" s="20">
        <f t="shared" ca="1" si="68"/>
        <v>0</v>
      </c>
      <c r="I330" s="20">
        <f t="shared" ca="1" si="68"/>
        <v>0</v>
      </c>
      <c r="J330" s="26">
        <f t="shared" ca="1" si="68"/>
        <v>0</v>
      </c>
      <c r="K330" s="27">
        <f ca="1">IFERROR(VLOOKUP($A330,FInal_Dealer,MATCH(K$3,'Final Dealer Work'!$B$2:$M$2,0),0),0)</f>
        <v>0</v>
      </c>
      <c r="L330" s="20">
        <f ca="1">IFERROR(VLOOKUP($A330,FInal_Dealer,MATCH(L$3,'Final Dealer Work'!$B$2:$M$2,0),0),0)</f>
        <v>0</v>
      </c>
      <c r="M330" s="20">
        <f ca="1">IFERROR(VLOOKUP($A330,FInal_Dealer,MATCH(M$3,'Final Dealer Work'!$B$2:$M$2,0),0),0)</f>
        <v>0</v>
      </c>
      <c r="N330" s="20">
        <f ca="1">IFERROR(VLOOKUP($A330,FInal_Dealer,MATCH(N$3,'Final Dealer Work'!$B$2:$M$2,0),0),0)</f>
        <v>0</v>
      </c>
      <c r="O330" s="20">
        <f ca="1">IFERROR(VLOOKUP($A330,FInal_Dealer,MATCH(O$3,'Final Dealer Work'!$B$2:$M$2,0),0),0)</f>
        <v>0</v>
      </c>
      <c r="P330" s="20">
        <f ca="1">IFERROR(VLOOKUP($A330,FInal_Dealer,MATCH(P$3,'Final Dealer Work'!$B$2:$M$2,0),0),0)</f>
        <v>0</v>
      </c>
      <c r="Q330" s="20">
        <f ca="1">IFERROR(VLOOKUP($A330,FInal_Dealer,MATCH(Q$3,'Final Dealer Work'!$B$2:$M$2,0),0),0)</f>
        <v>0</v>
      </c>
      <c r="R330" s="20">
        <f ca="1">IFERROR(VLOOKUP($A330,FInal_Dealer,MATCH(R$3,'Final Dealer Work'!$B$2:$M$2,0),0),0)</f>
        <v>0</v>
      </c>
      <c r="S330" s="26">
        <f ca="1">IFERROR(VLOOKUP($A330,FInal_Dealer,MATCH(S$3,'Final Dealer Work'!$B$2:$M$2,0),0),0)</f>
        <v>0</v>
      </c>
      <c r="T330" s="20">
        <f t="shared" ca="1" si="69"/>
        <v>0</v>
      </c>
      <c r="U330" s="20">
        <f t="shared" ca="1" si="70"/>
        <v>0</v>
      </c>
      <c r="V330" s="20">
        <f t="shared" ca="1" si="71"/>
        <v>0</v>
      </c>
      <c r="W330" s="20">
        <f t="shared" ca="1" si="72"/>
        <v>0</v>
      </c>
      <c r="X330" s="20">
        <f t="shared" ca="1" si="73"/>
        <v>0</v>
      </c>
      <c r="Y330" s="20">
        <f t="shared" ca="1" si="74"/>
        <v>0</v>
      </c>
      <c r="Z330" s="20">
        <f t="shared" ca="1" si="75"/>
        <v>0</v>
      </c>
      <c r="AA330" s="20">
        <f t="shared" ca="1" si="76"/>
        <v>0</v>
      </c>
      <c r="AB330" s="20">
        <f t="shared" ca="1" si="77"/>
        <v>0</v>
      </c>
      <c r="AC330" s="17" t="str">
        <f t="shared" ca="1" si="78"/>
        <v>Ok</v>
      </c>
    </row>
    <row r="331" spans="1:29" ht="15" thickBot="1" x14ac:dyDescent="0.35">
      <c r="A331" s="17"/>
      <c r="B331" s="20">
        <f t="shared" ca="1" si="68"/>
        <v>0</v>
      </c>
      <c r="C331" s="20">
        <f t="shared" ca="1" si="68"/>
        <v>0</v>
      </c>
      <c r="D331" s="20">
        <f t="shared" ca="1" si="68"/>
        <v>0</v>
      </c>
      <c r="E331" s="20">
        <f t="shared" ca="1" si="68"/>
        <v>0</v>
      </c>
      <c r="F331" s="20">
        <f t="shared" ca="1" si="68"/>
        <v>0</v>
      </c>
      <c r="G331" s="20">
        <f t="shared" ca="1" si="68"/>
        <v>0</v>
      </c>
      <c r="H331" s="20">
        <f t="shared" ca="1" si="68"/>
        <v>0</v>
      </c>
      <c r="I331" s="20">
        <f t="shared" ca="1" si="68"/>
        <v>0</v>
      </c>
      <c r="J331" s="26">
        <f t="shared" ca="1" si="68"/>
        <v>0</v>
      </c>
      <c r="K331" s="27">
        <f ca="1">IFERROR(VLOOKUP($A331,FInal_Dealer,MATCH(K$3,'Final Dealer Work'!$B$2:$M$2,0),0),0)</f>
        <v>0</v>
      </c>
      <c r="L331" s="20">
        <f ca="1">IFERROR(VLOOKUP($A331,FInal_Dealer,MATCH(L$3,'Final Dealer Work'!$B$2:$M$2,0),0),0)</f>
        <v>0</v>
      </c>
      <c r="M331" s="20">
        <f ca="1">IFERROR(VLOOKUP($A331,FInal_Dealer,MATCH(M$3,'Final Dealer Work'!$B$2:$M$2,0),0),0)</f>
        <v>0</v>
      </c>
      <c r="N331" s="20">
        <f ca="1">IFERROR(VLOOKUP($A331,FInal_Dealer,MATCH(N$3,'Final Dealer Work'!$B$2:$M$2,0),0),0)</f>
        <v>0</v>
      </c>
      <c r="O331" s="20">
        <f ca="1">IFERROR(VLOOKUP($A331,FInal_Dealer,MATCH(O$3,'Final Dealer Work'!$B$2:$M$2,0),0),0)</f>
        <v>0</v>
      </c>
      <c r="P331" s="20">
        <f ca="1">IFERROR(VLOOKUP($A331,FInal_Dealer,MATCH(P$3,'Final Dealer Work'!$B$2:$M$2,0),0),0)</f>
        <v>0</v>
      </c>
      <c r="Q331" s="20">
        <f ca="1">IFERROR(VLOOKUP($A331,FInal_Dealer,MATCH(Q$3,'Final Dealer Work'!$B$2:$M$2,0),0),0)</f>
        <v>0</v>
      </c>
      <c r="R331" s="20">
        <f ca="1">IFERROR(VLOOKUP($A331,FInal_Dealer,MATCH(R$3,'Final Dealer Work'!$B$2:$M$2,0),0),0)</f>
        <v>0</v>
      </c>
      <c r="S331" s="26">
        <f ca="1">IFERROR(VLOOKUP($A331,FInal_Dealer,MATCH(S$3,'Final Dealer Work'!$B$2:$M$2,0),0),0)</f>
        <v>0</v>
      </c>
      <c r="T331" s="20">
        <f t="shared" ca="1" si="69"/>
        <v>0</v>
      </c>
      <c r="U331" s="20">
        <f t="shared" ca="1" si="70"/>
        <v>0</v>
      </c>
      <c r="V331" s="20">
        <f t="shared" ca="1" si="71"/>
        <v>0</v>
      </c>
      <c r="W331" s="20">
        <f t="shared" ca="1" si="72"/>
        <v>0</v>
      </c>
      <c r="X331" s="20">
        <f t="shared" ca="1" si="73"/>
        <v>0</v>
      </c>
      <c r="Y331" s="20">
        <f t="shared" ca="1" si="74"/>
        <v>0</v>
      </c>
      <c r="Z331" s="20">
        <f t="shared" ca="1" si="75"/>
        <v>0</v>
      </c>
      <c r="AA331" s="20">
        <f t="shared" ca="1" si="76"/>
        <v>0</v>
      </c>
      <c r="AB331" s="20">
        <f t="shared" ca="1" si="77"/>
        <v>0</v>
      </c>
      <c r="AC331" s="17" t="str">
        <f t="shared" ca="1" si="78"/>
        <v>Ok</v>
      </c>
    </row>
    <row r="332" spans="1:29" s="37" customFormat="1" ht="16.2" thickBot="1" x14ac:dyDescent="0.35">
      <c r="A332" s="32" t="s">
        <v>19</v>
      </c>
      <c r="B332" s="33">
        <f t="shared" ref="B332:AB332" ca="1" si="79">SUM(B4:B331)</f>
        <v>0</v>
      </c>
      <c r="C332" s="33">
        <f t="shared" ca="1" si="79"/>
        <v>0</v>
      </c>
      <c r="D332" s="33">
        <f t="shared" ca="1" si="79"/>
        <v>0</v>
      </c>
      <c r="E332" s="33">
        <f t="shared" ca="1" si="79"/>
        <v>0</v>
      </c>
      <c r="F332" s="33">
        <f t="shared" ca="1" si="79"/>
        <v>0</v>
      </c>
      <c r="G332" s="33">
        <f t="shared" ca="1" si="79"/>
        <v>0</v>
      </c>
      <c r="H332" s="33">
        <f t="shared" ca="1" si="79"/>
        <v>0</v>
      </c>
      <c r="I332" s="33">
        <f t="shared" ca="1" si="79"/>
        <v>0</v>
      </c>
      <c r="J332" s="34">
        <f t="shared" ca="1" si="79"/>
        <v>0</v>
      </c>
      <c r="K332" s="35">
        <f t="shared" ca="1" si="79"/>
        <v>0</v>
      </c>
      <c r="L332" s="33">
        <f t="shared" ca="1" si="79"/>
        <v>0</v>
      </c>
      <c r="M332" s="33">
        <f t="shared" ca="1" si="79"/>
        <v>0</v>
      </c>
      <c r="N332" s="33">
        <f t="shared" ca="1" si="79"/>
        <v>0</v>
      </c>
      <c r="O332" s="33">
        <f t="shared" ca="1" si="79"/>
        <v>0</v>
      </c>
      <c r="P332" s="33">
        <f t="shared" ca="1" si="79"/>
        <v>0</v>
      </c>
      <c r="Q332" s="33">
        <f t="shared" ca="1" si="79"/>
        <v>0</v>
      </c>
      <c r="R332" s="33">
        <f t="shared" ca="1" si="79"/>
        <v>0</v>
      </c>
      <c r="S332" s="34">
        <f t="shared" ca="1" si="79"/>
        <v>0</v>
      </c>
      <c r="T332" s="33">
        <f t="shared" ca="1" si="79"/>
        <v>0</v>
      </c>
      <c r="U332" s="33">
        <f t="shared" ca="1" si="79"/>
        <v>0</v>
      </c>
      <c r="V332" s="33">
        <f t="shared" ca="1" si="79"/>
        <v>0</v>
      </c>
      <c r="W332" s="33">
        <f t="shared" ca="1" si="79"/>
        <v>0</v>
      </c>
      <c r="X332" s="33">
        <f t="shared" ca="1" si="79"/>
        <v>0</v>
      </c>
      <c r="Y332" s="33">
        <f t="shared" ca="1" si="79"/>
        <v>0</v>
      </c>
      <c r="Z332" s="33">
        <f t="shared" ca="1" si="79"/>
        <v>0</v>
      </c>
      <c r="AA332" s="33">
        <f t="shared" ca="1" si="79"/>
        <v>0</v>
      </c>
      <c r="AB332" s="34">
        <f t="shared" ca="1" si="79"/>
        <v>0</v>
      </c>
      <c r="AC332" s="36"/>
    </row>
  </sheetData>
  <mergeCells count="3">
    <mergeCell ref="B1:J1"/>
    <mergeCell ref="K1:S1"/>
    <mergeCell ref="T1:AB1"/>
  </mergeCells>
  <conditionalFormatting sqref="A332:A1048576 A1:A4">
    <cfRule type="duplicateValues" dxfId="96" priority="155"/>
  </conditionalFormatting>
  <conditionalFormatting sqref="A319">
    <cfRule type="duplicateValues" dxfId="95" priority="86"/>
  </conditionalFormatting>
  <conditionalFormatting sqref="A320">
    <cfRule type="duplicateValues" dxfId="94" priority="87"/>
  </conditionalFormatting>
  <conditionalFormatting sqref="A321:A324">
    <cfRule type="duplicateValues" dxfId="93" priority="88"/>
  </conditionalFormatting>
  <conditionalFormatting sqref="A300">
    <cfRule type="duplicateValues" dxfId="92" priority="81"/>
  </conditionalFormatting>
  <conditionalFormatting sqref="A301">
    <cfRule type="duplicateValues" dxfId="91" priority="82"/>
  </conditionalFormatting>
  <conditionalFormatting sqref="A306:A313">
    <cfRule type="duplicateValues" dxfId="90" priority="80"/>
  </conditionalFormatting>
  <conditionalFormatting sqref="A302:A305">
    <cfRule type="duplicateValues" dxfId="89" priority="83"/>
  </conditionalFormatting>
  <conditionalFormatting sqref="A314:A318">
    <cfRule type="duplicateValues" dxfId="88" priority="84"/>
  </conditionalFormatting>
  <conditionalFormatting sqref="A281">
    <cfRule type="duplicateValues" dxfId="87" priority="76"/>
  </conditionalFormatting>
  <conditionalFormatting sqref="A282">
    <cfRule type="duplicateValues" dxfId="86" priority="77"/>
  </conditionalFormatting>
  <conditionalFormatting sqref="A287:A294">
    <cfRule type="duplicateValues" dxfId="85" priority="75"/>
  </conditionalFormatting>
  <conditionalFormatting sqref="A283:A286">
    <cfRule type="duplicateValues" dxfId="84" priority="78"/>
  </conditionalFormatting>
  <conditionalFormatting sqref="A295:A299">
    <cfRule type="duplicateValues" dxfId="83" priority="79"/>
  </conditionalFormatting>
  <conditionalFormatting sqref="A262">
    <cfRule type="duplicateValues" dxfId="82" priority="71"/>
  </conditionalFormatting>
  <conditionalFormatting sqref="A263">
    <cfRule type="duplicateValues" dxfId="81" priority="72"/>
  </conditionalFormatting>
  <conditionalFormatting sqref="A268:A275">
    <cfRule type="duplicateValues" dxfId="80" priority="70"/>
  </conditionalFormatting>
  <conditionalFormatting sqref="A264:A267">
    <cfRule type="duplicateValues" dxfId="79" priority="73"/>
  </conditionalFormatting>
  <conditionalFormatting sqref="A276:A280">
    <cfRule type="duplicateValues" dxfId="78" priority="74"/>
  </conditionalFormatting>
  <conditionalFormatting sqref="A243">
    <cfRule type="duplicateValues" dxfId="77" priority="66"/>
  </conditionalFormatting>
  <conditionalFormatting sqref="A244">
    <cfRule type="duplicateValues" dxfId="76" priority="67"/>
  </conditionalFormatting>
  <conditionalFormatting sqref="A249:A256">
    <cfRule type="duplicateValues" dxfId="75" priority="65"/>
  </conditionalFormatting>
  <conditionalFormatting sqref="A245:A248">
    <cfRule type="duplicateValues" dxfId="74" priority="68"/>
  </conditionalFormatting>
  <conditionalFormatting sqref="A257:A261">
    <cfRule type="duplicateValues" dxfId="73" priority="69"/>
  </conditionalFormatting>
  <conditionalFormatting sqref="A225">
    <cfRule type="duplicateValues" dxfId="72" priority="61"/>
  </conditionalFormatting>
  <conditionalFormatting sqref="A226">
    <cfRule type="duplicateValues" dxfId="71" priority="62"/>
  </conditionalFormatting>
  <conditionalFormatting sqref="A231:A238">
    <cfRule type="duplicateValues" dxfId="70" priority="60"/>
  </conditionalFormatting>
  <conditionalFormatting sqref="A227:A230">
    <cfRule type="duplicateValues" dxfId="69" priority="63"/>
  </conditionalFormatting>
  <conditionalFormatting sqref="A239:A242">
    <cfRule type="duplicateValues" dxfId="68" priority="64"/>
  </conditionalFormatting>
  <conditionalFormatting sqref="A206">
    <cfRule type="duplicateValues" dxfId="67" priority="56"/>
  </conditionalFormatting>
  <conditionalFormatting sqref="A207">
    <cfRule type="duplicateValues" dxfId="66" priority="57"/>
  </conditionalFormatting>
  <conditionalFormatting sqref="A212:A219">
    <cfRule type="duplicateValues" dxfId="65" priority="55"/>
  </conditionalFormatting>
  <conditionalFormatting sqref="A208:A211">
    <cfRule type="duplicateValues" dxfId="64" priority="58"/>
  </conditionalFormatting>
  <conditionalFormatting sqref="A220:A224">
    <cfRule type="duplicateValues" dxfId="63" priority="59"/>
  </conditionalFormatting>
  <conditionalFormatting sqref="A187">
    <cfRule type="duplicateValues" dxfId="62" priority="51"/>
  </conditionalFormatting>
  <conditionalFormatting sqref="A188">
    <cfRule type="duplicateValues" dxfId="61" priority="52"/>
  </conditionalFormatting>
  <conditionalFormatting sqref="A193:A200">
    <cfRule type="duplicateValues" dxfId="60" priority="50"/>
  </conditionalFormatting>
  <conditionalFormatting sqref="A189:A192">
    <cfRule type="duplicateValues" dxfId="59" priority="53"/>
  </conditionalFormatting>
  <conditionalFormatting sqref="A201:A205">
    <cfRule type="duplicateValues" dxfId="58" priority="54"/>
  </conditionalFormatting>
  <conditionalFormatting sqref="A168">
    <cfRule type="duplicateValues" dxfId="57" priority="46"/>
  </conditionalFormatting>
  <conditionalFormatting sqref="A169">
    <cfRule type="duplicateValues" dxfId="56" priority="47"/>
  </conditionalFormatting>
  <conditionalFormatting sqref="A174:A181">
    <cfRule type="duplicateValues" dxfId="55" priority="45"/>
  </conditionalFormatting>
  <conditionalFormatting sqref="A170:A173">
    <cfRule type="duplicateValues" dxfId="54" priority="48"/>
  </conditionalFormatting>
  <conditionalFormatting sqref="A182:A186">
    <cfRule type="duplicateValues" dxfId="53" priority="49"/>
  </conditionalFormatting>
  <conditionalFormatting sqref="A325:A331">
    <cfRule type="duplicateValues" dxfId="52" priority="167"/>
  </conditionalFormatting>
  <conditionalFormatting sqref="A156">
    <cfRule type="duplicateValues" dxfId="51" priority="41"/>
  </conditionalFormatting>
  <conditionalFormatting sqref="A157">
    <cfRule type="duplicateValues" dxfId="50" priority="42"/>
  </conditionalFormatting>
  <conditionalFormatting sqref="A158:A161">
    <cfRule type="duplicateValues" dxfId="49" priority="43"/>
  </conditionalFormatting>
  <conditionalFormatting sqref="A137">
    <cfRule type="duplicateValues" dxfId="48" priority="37"/>
  </conditionalFormatting>
  <conditionalFormatting sqref="A138">
    <cfRule type="duplicateValues" dxfId="47" priority="38"/>
  </conditionalFormatting>
  <conditionalFormatting sqref="A143:A150">
    <cfRule type="duplicateValues" dxfId="46" priority="36"/>
  </conditionalFormatting>
  <conditionalFormatting sqref="A139:A142">
    <cfRule type="duplicateValues" dxfId="45" priority="39"/>
  </conditionalFormatting>
  <conditionalFormatting sqref="A151:A155">
    <cfRule type="duplicateValues" dxfId="44" priority="40"/>
  </conditionalFormatting>
  <conditionalFormatting sqref="A118">
    <cfRule type="duplicateValues" dxfId="43" priority="32"/>
  </conditionalFormatting>
  <conditionalFormatting sqref="A119">
    <cfRule type="duplicateValues" dxfId="42" priority="33"/>
  </conditionalFormatting>
  <conditionalFormatting sqref="A124:A131">
    <cfRule type="duplicateValues" dxfId="41" priority="31"/>
  </conditionalFormatting>
  <conditionalFormatting sqref="A120:A123">
    <cfRule type="duplicateValues" dxfId="40" priority="34"/>
  </conditionalFormatting>
  <conditionalFormatting sqref="A132:A136">
    <cfRule type="duplicateValues" dxfId="39" priority="35"/>
  </conditionalFormatting>
  <conditionalFormatting sqref="A99">
    <cfRule type="duplicateValues" dxfId="38" priority="27"/>
  </conditionalFormatting>
  <conditionalFormatting sqref="A100">
    <cfRule type="duplicateValues" dxfId="37" priority="28"/>
  </conditionalFormatting>
  <conditionalFormatting sqref="A105:A112">
    <cfRule type="duplicateValues" dxfId="36" priority="26"/>
  </conditionalFormatting>
  <conditionalFormatting sqref="A101:A104">
    <cfRule type="duplicateValues" dxfId="35" priority="29"/>
  </conditionalFormatting>
  <conditionalFormatting sqref="A113:A117">
    <cfRule type="duplicateValues" dxfId="34" priority="30"/>
  </conditionalFormatting>
  <conditionalFormatting sqref="A80">
    <cfRule type="duplicateValues" dxfId="33" priority="22"/>
  </conditionalFormatting>
  <conditionalFormatting sqref="A81">
    <cfRule type="duplicateValues" dxfId="32" priority="23"/>
  </conditionalFormatting>
  <conditionalFormatting sqref="A86:A93">
    <cfRule type="duplicateValues" dxfId="31" priority="21"/>
  </conditionalFormatting>
  <conditionalFormatting sqref="A82:A85">
    <cfRule type="duplicateValues" dxfId="30" priority="24"/>
  </conditionalFormatting>
  <conditionalFormatting sqref="A94:A98">
    <cfRule type="duplicateValues" dxfId="29" priority="25"/>
  </conditionalFormatting>
  <conditionalFormatting sqref="A62">
    <cfRule type="duplicateValues" dxfId="28" priority="17"/>
  </conditionalFormatting>
  <conditionalFormatting sqref="A63">
    <cfRule type="duplicateValues" dxfId="27" priority="18"/>
  </conditionalFormatting>
  <conditionalFormatting sqref="A68:A75">
    <cfRule type="duplicateValues" dxfId="26" priority="16"/>
  </conditionalFormatting>
  <conditionalFormatting sqref="A64:A67">
    <cfRule type="duplicateValues" dxfId="25" priority="19"/>
  </conditionalFormatting>
  <conditionalFormatting sqref="A76:A79">
    <cfRule type="duplicateValues" dxfId="24" priority="20"/>
  </conditionalFormatting>
  <conditionalFormatting sqref="A43">
    <cfRule type="duplicateValues" dxfId="23" priority="12"/>
  </conditionalFormatting>
  <conditionalFormatting sqref="A44">
    <cfRule type="duplicateValues" dxfId="22" priority="13"/>
  </conditionalFormatting>
  <conditionalFormatting sqref="A49:A56">
    <cfRule type="duplicateValues" dxfId="21" priority="11"/>
  </conditionalFormatting>
  <conditionalFormatting sqref="A45:A48">
    <cfRule type="duplicateValues" dxfId="20" priority="14"/>
  </conditionalFormatting>
  <conditionalFormatting sqref="A57:A61">
    <cfRule type="duplicateValues" dxfId="19" priority="15"/>
  </conditionalFormatting>
  <conditionalFormatting sqref="A24">
    <cfRule type="duplicateValues" dxfId="18" priority="7"/>
  </conditionalFormatting>
  <conditionalFormatting sqref="A25">
    <cfRule type="duplicateValues" dxfId="17" priority="8"/>
  </conditionalFormatting>
  <conditionalFormatting sqref="A30:A37">
    <cfRule type="duplicateValues" dxfId="16" priority="6"/>
  </conditionalFormatting>
  <conditionalFormatting sqref="A26:A29">
    <cfRule type="duplicateValues" dxfId="15" priority="9"/>
  </conditionalFormatting>
  <conditionalFormatting sqref="A38:A42">
    <cfRule type="duplicateValues" dxfId="14" priority="10"/>
  </conditionalFormatting>
  <conditionalFormatting sqref="A5">
    <cfRule type="duplicateValues" dxfId="13" priority="2"/>
  </conditionalFormatting>
  <conditionalFormatting sqref="A6">
    <cfRule type="duplicateValues" dxfId="12" priority="3"/>
  </conditionalFormatting>
  <conditionalFormatting sqref="A11:A18">
    <cfRule type="duplicateValues" dxfId="11" priority="1"/>
  </conditionalFormatting>
  <conditionalFormatting sqref="A7:A10">
    <cfRule type="duplicateValues" dxfId="10" priority="4"/>
  </conditionalFormatting>
  <conditionalFormatting sqref="A19:A23">
    <cfRule type="duplicateValues" dxfId="9" priority="5"/>
  </conditionalFormatting>
  <conditionalFormatting sqref="A162:A167">
    <cfRule type="duplicateValues" dxfId="8" priority="4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2020-12-17T08:38:04Z</dcterms:modified>
</cp:coreProperties>
</file>