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948223-Termite Control (india)\"/>
    </mc:Choice>
  </mc:AlternateContent>
  <xr:revisionPtr revIDLastSave="0" documentId="13_ncr:1_{E494DA60-C899-4F39-A0B4-13B3ABF2D87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working'!$A$1:$M$4</definedName>
    <definedName name="_xlnm._FilterDatabase" localSheetId="5" hidden="1">Reco!$A$3:$AC$22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3" r:id="rId9"/>
  </pivotCaches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144" i="2"/>
  <c r="I144" i="2"/>
  <c r="H144" i="2"/>
  <c r="G144" i="2"/>
  <c r="F144" i="2"/>
  <c r="E144" i="2"/>
  <c r="M143" i="2"/>
  <c r="I143" i="2"/>
  <c r="H143" i="2"/>
  <c r="G143" i="2"/>
  <c r="F143" i="2"/>
  <c r="E143" i="2"/>
  <c r="M142" i="2"/>
  <c r="I142" i="2"/>
  <c r="H142" i="2"/>
  <c r="G142" i="2"/>
  <c r="F142" i="2"/>
  <c r="E142" i="2"/>
  <c r="M141" i="2"/>
  <c r="I141" i="2"/>
  <c r="H141" i="2"/>
  <c r="G141" i="2"/>
  <c r="F141" i="2"/>
  <c r="E141" i="2"/>
  <c r="M140" i="2"/>
  <c r="I140" i="2"/>
  <c r="H140" i="2"/>
  <c r="G140" i="2"/>
  <c r="F140" i="2"/>
  <c r="E140" i="2"/>
  <c r="M139" i="2"/>
  <c r="I139" i="2"/>
  <c r="H139" i="2"/>
  <c r="G139" i="2"/>
  <c r="F139" i="2"/>
  <c r="E139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M180" i="2"/>
  <c r="I180" i="2"/>
  <c r="H180" i="2"/>
  <c r="G180" i="2"/>
  <c r="F180" i="2"/>
  <c r="E180" i="2"/>
  <c r="M179" i="2"/>
  <c r="I179" i="2"/>
  <c r="H179" i="2"/>
  <c r="G179" i="2"/>
  <c r="F179" i="2"/>
  <c r="E179" i="2"/>
  <c r="M178" i="2"/>
  <c r="I178" i="2"/>
  <c r="H178" i="2"/>
  <c r="G178" i="2"/>
  <c r="F178" i="2"/>
  <c r="E178" i="2"/>
  <c r="M177" i="2"/>
  <c r="I177" i="2"/>
  <c r="H177" i="2"/>
  <c r="G177" i="2"/>
  <c r="F177" i="2"/>
  <c r="E177" i="2"/>
  <c r="M176" i="2"/>
  <c r="I176" i="2"/>
  <c r="H176" i="2"/>
  <c r="G176" i="2"/>
  <c r="F176" i="2"/>
  <c r="E176" i="2"/>
  <c r="M175" i="2"/>
  <c r="I175" i="2"/>
  <c r="H175" i="2"/>
  <c r="G175" i="2"/>
  <c r="F175" i="2"/>
  <c r="E175" i="2"/>
  <c r="M174" i="2"/>
  <c r="I174" i="2"/>
  <c r="H174" i="2"/>
  <c r="G174" i="2"/>
  <c r="F174" i="2"/>
  <c r="E174" i="2"/>
  <c r="M173" i="2"/>
  <c r="I173" i="2"/>
  <c r="H173" i="2"/>
  <c r="G173" i="2"/>
  <c r="F173" i="2"/>
  <c r="E173" i="2"/>
  <c r="M172" i="2"/>
  <c r="I172" i="2"/>
  <c r="H172" i="2"/>
  <c r="G172" i="2"/>
  <c r="F172" i="2"/>
  <c r="E172" i="2"/>
  <c r="M171" i="2"/>
  <c r="I171" i="2"/>
  <c r="H171" i="2"/>
  <c r="G171" i="2"/>
  <c r="F171" i="2"/>
  <c r="E171" i="2"/>
  <c r="M170" i="2"/>
  <c r="I170" i="2"/>
  <c r="H170" i="2"/>
  <c r="G170" i="2"/>
  <c r="F170" i="2"/>
  <c r="E170" i="2"/>
  <c r="M169" i="2"/>
  <c r="I169" i="2"/>
  <c r="H169" i="2"/>
  <c r="G169" i="2"/>
  <c r="F169" i="2"/>
  <c r="E169" i="2"/>
  <c r="M168" i="2"/>
  <c r="I168" i="2"/>
  <c r="H168" i="2"/>
  <c r="G168" i="2"/>
  <c r="F168" i="2"/>
  <c r="E168" i="2"/>
  <c r="M167" i="2"/>
  <c r="I167" i="2"/>
  <c r="H167" i="2"/>
  <c r="G167" i="2"/>
  <c r="F167" i="2"/>
  <c r="E167" i="2"/>
  <c r="M166" i="2"/>
  <c r="I166" i="2"/>
  <c r="H166" i="2"/>
  <c r="G166" i="2"/>
  <c r="F166" i="2"/>
  <c r="E166" i="2"/>
  <c r="M165" i="2"/>
  <c r="I165" i="2"/>
  <c r="H165" i="2"/>
  <c r="G165" i="2"/>
  <c r="F165" i="2"/>
  <c r="E165" i="2"/>
  <c r="M164" i="2"/>
  <c r="I164" i="2"/>
  <c r="H164" i="2"/>
  <c r="G164" i="2"/>
  <c r="F164" i="2"/>
  <c r="E164" i="2"/>
  <c r="M163" i="2"/>
  <c r="I163" i="2"/>
  <c r="H163" i="2"/>
  <c r="G163" i="2"/>
  <c r="F163" i="2"/>
  <c r="E163" i="2"/>
  <c r="M162" i="2"/>
  <c r="I162" i="2"/>
  <c r="H162" i="2"/>
  <c r="G162" i="2"/>
  <c r="F162" i="2"/>
  <c r="E162" i="2"/>
  <c r="M161" i="2"/>
  <c r="I161" i="2"/>
  <c r="H161" i="2"/>
  <c r="G161" i="2"/>
  <c r="F161" i="2"/>
  <c r="E161" i="2"/>
  <c r="M160" i="2"/>
  <c r="I160" i="2"/>
  <c r="H160" i="2"/>
  <c r="G160" i="2"/>
  <c r="F160" i="2"/>
  <c r="E160" i="2"/>
  <c r="M159" i="2"/>
  <c r="I159" i="2"/>
  <c r="H159" i="2"/>
  <c r="G159" i="2"/>
  <c r="F159" i="2"/>
  <c r="E159" i="2"/>
  <c r="M158" i="2"/>
  <c r="I158" i="2"/>
  <c r="H158" i="2"/>
  <c r="G158" i="2"/>
  <c r="F158" i="2"/>
  <c r="E158" i="2"/>
  <c r="M157" i="2"/>
  <c r="I157" i="2"/>
  <c r="H157" i="2"/>
  <c r="G157" i="2"/>
  <c r="F157" i="2"/>
  <c r="E157" i="2"/>
  <c r="M156" i="2"/>
  <c r="I156" i="2"/>
  <c r="H156" i="2"/>
  <c r="G156" i="2"/>
  <c r="F156" i="2"/>
  <c r="E156" i="2"/>
  <c r="M155" i="2"/>
  <c r="I155" i="2"/>
  <c r="H155" i="2"/>
  <c r="G155" i="2"/>
  <c r="F155" i="2"/>
  <c r="E155" i="2"/>
  <c r="M154" i="2"/>
  <c r="I154" i="2"/>
  <c r="H154" i="2"/>
  <c r="G154" i="2"/>
  <c r="F154" i="2"/>
  <c r="E154" i="2"/>
  <c r="M153" i="2"/>
  <c r="I153" i="2"/>
  <c r="H153" i="2"/>
  <c r="G153" i="2"/>
  <c r="F153" i="2"/>
  <c r="E153" i="2"/>
  <c r="M152" i="2"/>
  <c r="I152" i="2"/>
  <c r="H152" i="2"/>
  <c r="G152" i="2"/>
  <c r="F152" i="2"/>
  <c r="E152" i="2"/>
  <c r="M151" i="2"/>
  <c r="I151" i="2"/>
  <c r="H151" i="2"/>
  <c r="G151" i="2"/>
  <c r="F151" i="2"/>
  <c r="E151" i="2"/>
  <c r="M150" i="2"/>
  <c r="I150" i="2"/>
  <c r="H150" i="2"/>
  <c r="G150" i="2"/>
  <c r="F150" i="2"/>
  <c r="E150" i="2"/>
  <c r="M149" i="2"/>
  <c r="I149" i="2"/>
  <c r="H149" i="2"/>
  <c r="G149" i="2"/>
  <c r="F149" i="2"/>
  <c r="E149" i="2"/>
  <c r="M148" i="2"/>
  <c r="I148" i="2"/>
  <c r="H148" i="2"/>
  <c r="G148" i="2"/>
  <c r="F148" i="2"/>
  <c r="E148" i="2"/>
  <c r="M147" i="2"/>
  <c r="I147" i="2"/>
  <c r="H147" i="2"/>
  <c r="G147" i="2"/>
  <c r="F147" i="2"/>
  <c r="E147" i="2"/>
  <c r="M146" i="2"/>
  <c r="I146" i="2"/>
  <c r="H146" i="2"/>
  <c r="G146" i="2"/>
  <c r="F146" i="2"/>
  <c r="E146" i="2"/>
  <c r="M145" i="2"/>
  <c r="I145" i="2"/>
  <c r="H145" i="2"/>
  <c r="G145" i="2"/>
  <c r="F145" i="2"/>
  <c r="E145" i="2"/>
  <c r="V8" i="4" l="1"/>
  <c r="X11" i="4"/>
  <c r="Z18" i="4"/>
  <c r="AA18" i="4"/>
  <c r="W20" i="4"/>
  <c r="T8" i="4"/>
  <c r="AB8" i="4"/>
  <c r="Z9" i="4"/>
  <c r="T12" i="4"/>
  <c r="AB12" i="4"/>
  <c r="Z13" i="4"/>
  <c r="V15" i="4"/>
  <c r="T16" i="4"/>
  <c r="AB16" i="4"/>
  <c r="X18" i="4"/>
  <c r="V9" i="4"/>
  <c r="V17" i="4"/>
  <c r="V21" i="4"/>
  <c r="X9" i="4"/>
  <c r="Z12" i="4"/>
  <c r="X17" i="4"/>
  <c r="U20" i="4"/>
  <c r="AA11" i="4"/>
  <c r="Y16" i="4"/>
  <c r="AA19" i="4"/>
  <c r="Y20" i="4"/>
  <c r="W21" i="4"/>
  <c r="U19" i="4"/>
  <c r="U9" i="4"/>
  <c r="AA10" i="4"/>
  <c r="AA14" i="4"/>
  <c r="Y15" i="4"/>
  <c r="U11" i="4"/>
  <c r="W14" i="4"/>
  <c r="Y17" i="4"/>
  <c r="W18" i="4"/>
  <c r="Z20" i="4"/>
  <c r="AA9" i="4"/>
  <c r="W11" i="4"/>
  <c r="V11" i="4"/>
  <c r="AA13" i="4"/>
  <c r="Y14" i="4"/>
  <c r="W15" i="4"/>
  <c r="U16" i="4"/>
  <c r="Z21" i="4"/>
  <c r="T9" i="4"/>
  <c r="AB9" i="4"/>
  <c r="W8" i="4"/>
  <c r="U12" i="4"/>
  <c r="Y8" i="4"/>
  <c r="W9" i="4"/>
  <c r="Z11" i="4"/>
  <c r="W12" i="4"/>
  <c r="U13" i="4"/>
  <c r="V16" i="4"/>
  <c r="AA17" i="4"/>
  <c r="T20" i="4"/>
  <c r="AB20" i="4"/>
  <c r="AA8" i="4"/>
  <c r="V10" i="4"/>
  <c r="Y12" i="4"/>
  <c r="W13" i="4"/>
  <c r="T14" i="4"/>
  <c r="AB14" i="4"/>
  <c r="U17" i="4"/>
  <c r="T17" i="4"/>
  <c r="AB17" i="4"/>
  <c r="X19" i="4"/>
  <c r="AA21" i="4"/>
  <c r="U8" i="4"/>
  <c r="X10" i="4"/>
  <c r="V14" i="4"/>
  <c r="U14" i="4"/>
  <c r="T15" i="4"/>
  <c r="AB15" i="4"/>
  <c r="U18" i="4"/>
  <c r="U21" i="4"/>
  <c r="Z10" i="4"/>
  <c r="Y10" i="4"/>
  <c r="V13" i="4"/>
  <c r="Z14" i="4"/>
  <c r="X16" i="4"/>
  <c r="W16" i="4"/>
  <c r="T19" i="4"/>
  <c r="AB19" i="4"/>
  <c r="X20" i="4"/>
  <c r="T21" i="4"/>
  <c r="AB21" i="4"/>
  <c r="AA12" i="4"/>
  <c r="Y18" i="4"/>
  <c r="Y9" i="4"/>
  <c r="U10" i="4"/>
  <c r="Y13" i="4"/>
  <c r="X13" i="4"/>
  <c r="X15" i="4"/>
  <c r="AA16" i="4"/>
  <c r="W19" i="4"/>
  <c r="V19" i="4"/>
  <c r="AA20" i="4"/>
  <c r="W10" i="4"/>
  <c r="Y19" i="4"/>
  <c r="Y21" i="4"/>
  <c r="X21" i="4"/>
  <c r="X8" i="4"/>
  <c r="T11" i="4"/>
  <c r="AB11" i="4"/>
  <c r="X12" i="4"/>
  <c r="T13" i="4"/>
  <c r="AB13" i="4"/>
  <c r="AA15" i="4"/>
  <c r="Z15" i="4"/>
  <c r="Z17" i="4"/>
  <c r="V18" i="4"/>
  <c r="Z19" i="4"/>
  <c r="Z8" i="4"/>
  <c r="U15" i="4"/>
  <c r="T10" i="4"/>
  <c r="AB10" i="4"/>
  <c r="Z16" i="4"/>
  <c r="Y11" i="4"/>
  <c r="W17" i="4"/>
  <c r="V12" i="4"/>
  <c r="T18" i="4"/>
  <c r="AB18" i="4"/>
  <c r="X14" i="4"/>
  <c r="V20" i="4"/>
  <c r="M217" i="2"/>
  <c r="I217" i="2"/>
  <c r="H217" i="2"/>
  <c r="G217" i="2"/>
  <c r="F217" i="2"/>
  <c r="E217" i="2"/>
  <c r="M216" i="2"/>
  <c r="I216" i="2"/>
  <c r="H216" i="2"/>
  <c r="G216" i="2"/>
  <c r="F216" i="2"/>
  <c r="E216" i="2"/>
  <c r="M215" i="2"/>
  <c r="I215" i="2"/>
  <c r="H215" i="2"/>
  <c r="G215" i="2"/>
  <c r="F215" i="2"/>
  <c r="E215" i="2"/>
  <c r="M214" i="2"/>
  <c r="I214" i="2"/>
  <c r="H214" i="2"/>
  <c r="G214" i="2"/>
  <c r="F214" i="2"/>
  <c r="E214" i="2"/>
  <c r="M213" i="2"/>
  <c r="I213" i="2"/>
  <c r="H213" i="2"/>
  <c r="G213" i="2"/>
  <c r="F213" i="2"/>
  <c r="E213" i="2"/>
  <c r="M212" i="2"/>
  <c r="I212" i="2"/>
  <c r="H212" i="2"/>
  <c r="G212" i="2"/>
  <c r="F212" i="2"/>
  <c r="E212" i="2"/>
  <c r="M211" i="2"/>
  <c r="I211" i="2"/>
  <c r="H211" i="2"/>
  <c r="G211" i="2"/>
  <c r="F211" i="2"/>
  <c r="E211" i="2"/>
  <c r="M210" i="2"/>
  <c r="I210" i="2"/>
  <c r="H210" i="2"/>
  <c r="G210" i="2"/>
  <c r="F210" i="2"/>
  <c r="E210" i="2"/>
  <c r="M209" i="2"/>
  <c r="I209" i="2"/>
  <c r="H209" i="2"/>
  <c r="G209" i="2"/>
  <c r="F209" i="2"/>
  <c r="E209" i="2"/>
  <c r="M208" i="2"/>
  <c r="I208" i="2"/>
  <c r="H208" i="2"/>
  <c r="G208" i="2"/>
  <c r="F208" i="2"/>
  <c r="E208" i="2"/>
  <c r="M207" i="2"/>
  <c r="I207" i="2"/>
  <c r="H207" i="2"/>
  <c r="G207" i="2"/>
  <c r="F207" i="2"/>
  <c r="E207" i="2"/>
  <c r="M206" i="2"/>
  <c r="I206" i="2"/>
  <c r="H206" i="2"/>
  <c r="G206" i="2"/>
  <c r="F206" i="2"/>
  <c r="E206" i="2"/>
  <c r="M205" i="2"/>
  <c r="I205" i="2"/>
  <c r="H205" i="2"/>
  <c r="G205" i="2"/>
  <c r="F205" i="2"/>
  <c r="E205" i="2"/>
  <c r="M204" i="2"/>
  <c r="I204" i="2"/>
  <c r="H204" i="2"/>
  <c r="G204" i="2"/>
  <c r="F204" i="2"/>
  <c r="E204" i="2"/>
  <c r="M203" i="2"/>
  <c r="I203" i="2"/>
  <c r="H203" i="2"/>
  <c r="G203" i="2"/>
  <c r="F203" i="2"/>
  <c r="E203" i="2"/>
  <c r="M202" i="2"/>
  <c r="I202" i="2"/>
  <c r="H202" i="2"/>
  <c r="G202" i="2"/>
  <c r="F202" i="2"/>
  <c r="E202" i="2"/>
  <c r="M201" i="2"/>
  <c r="I201" i="2"/>
  <c r="H201" i="2"/>
  <c r="G201" i="2"/>
  <c r="F201" i="2"/>
  <c r="E201" i="2"/>
  <c r="M200" i="2"/>
  <c r="I200" i="2"/>
  <c r="H200" i="2"/>
  <c r="G200" i="2"/>
  <c r="F200" i="2"/>
  <c r="E200" i="2"/>
  <c r="M199" i="2"/>
  <c r="I199" i="2"/>
  <c r="H199" i="2"/>
  <c r="G199" i="2"/>
  <c r="F199" i="2"/>
  <c r="E199" i="2"/>
  <c r="M198" i="2"/>
  <c r="I198" i="2"/>
  <c r="H198" i="2"/>
  <c r="G198" i="2"/>
  <c r="F198" i="2"/>
  <c r="E198" i="2"/>
  <c r="M197" i="2"/>
  <c r="I197" i="2"/>
  <c r="H197" i="2"/>
  <c r="G197" i="2"/>
  <c r="F197" i="2"/>
  <c r="E197" i="2"/>
  <c r="M196" i="2"/>
  <c r="I196" i="2"/>
  <c r="H196" i="2"/>
  <c r="G196" i="2"/>
  <c r="F196" i="2"/>
  <c r="E196" i="2"/>
  <c r="M195" i="2"/>
  <c r="I195" i="2"/>
  <c r="H195" i="2"/>
  <c r="G195" i="2"/>
  <c r="F195" i="2"/>
  <c r="E195" i="2"/>
  <c r="M194" i="2"/>
  <c r="I194" i="2"/>
  <c r="H194" i="2"/>
  <c r="G194" i="2"/>
  <c r="F194" i="2"/>
  <c r="E194" i="2"/>
  <c r="M193" i="2"/>
  <c r="I193" i="2"/>
  <c r="H193" i="2"/>
  <c r="G193" i="2"/>
  <c r="F193" i="2"/>
  <c r="E193" i="2"/>
  <c r="M192" i="2"/>
  <c r="I192" i="2"/>
  <c r="H192" i="2"/>
  <c r="G192" i="2"/>
  <c r="F192" i="2"/>
  <c r="E192" i="2"/>
  <c r="M191" i="2"/>
  <c r="I191" i="2"/>
  <c r="H191" i="2"/>
  <c r="G191" i="2"/>
  <c r="F191" i="2"/>
  <c r="E191" i="2"/>
  <c r="M190" i="2"/>
  <c r="I190" i="2"/>
  <c r="H190" i="2"/>
  <c r="G190" i="2"/>
  <c r="F190" i="2"/>
  <c r="E190" i="2"/>
  <c r="M189" i="2"/>
  <c r="I189" i="2"/>
  <c r="H189" i="2"/>
  <c r="G189" i="2"/>
  <c r="F189" i="2"/>
  <c r="E189" i="2"/>
  <c r="M188" i="2"/>
  <c r="I188" i="2"/>
  <c r="H188" i="2"/>
  <c r="G188" i="2"/>
  <c r="F188" i="2"/>
  <c r="E188" i="2"/>
  <c r="M187" i="2"/>
  <c r="I187" i="2"/>
  <c r="H187" i="2"/>
  <c r="G187" i="2"/>
  <c r="F187" i="2"/>
  <c r="E187" i="2"/>
  <c r="M186" i="2"/>
  <c r="I186" i="2"/>
  <c r="H186" i="2"/>
  <c r="G186" i="2"/>
  <c r="F186" i="2"/>
  <c r="E186" i="2"/>
  <c r="M185" i="2"/>
  <c r="I185" i="2"/>
  <c r="H185" i="2"/>
  <c r="G185" i="2"/>
  <c r="F185" i="2"/>
  <c r="E185" i="2"/>
  <c r="M184" i="2"/>
  <c r="I184" i="2"/>
  <c r="H184" i="2"/>
  <c r="G184" i="2"/>
  <c r="F184" i="2"/>
  <c r="E184" i="2"/>
  <c r="M183" i="2"/>
  <c r="I183" i="2"/>
  <c r="H183" i="2"/>
  <c r="G183" i="2"/>
  <c r="F183" i="2"/>
  <c r="E183" i="2"/>
  <c r="M182" i="2"/>
  <c r="I182" i="2"/>
  <c r="H182" i="2"/>
  <c r="G182" i="2"/>
  <c r="F182" i="2"/>
  <c r="E182" i="2"/>
  <c r="M181" i="2"/>
  <c r="I181" i="2"/>
  <c r="H181" i="2"/>
  <c r="G181" i="2"/>
  <c r="F181" i="2"/>
  <c r="E181" i="2"/>
  <c r="M3" i="2"/>
  <c r="I3" i="2"/>
  <c r="H3" i="2"/>
  <c r="G3" i="2"/>
  <c r="F3" i="2"/>
  <c r="E3" i="2"/>
  <c r="L2" i="5" l="1"/>
  <c r="B2" i="6" l="1"/>
  <c r="B1" i="6"/>
  <c r="U7" i="4" l="1"/>
  <c r="W7" i="4"/>
  <c r="Y7" i="4"/>
  <c r="AA7" i="4"/>
  <c r="V7" i="4"/>
  <c r="X7" i="4"/>
  <c r="Z7" i="4"/>
  <c r="T7" i="4" l="1"/>
  <c r="AB7" i="4"/>
  <c r="Y6" i="4"/>
  <c r="W6" i="4"/>
  <c r="X6" i="4"/>
  <c r="U6" i="4"/>
  <c r="V6" i="4"/>
  <c r="AA6" i="4"/>
  <c r="AB6" i="4"/>
  <c r="T6" i="4"/>
  <c r="Z6" i="4"/>
  <c r="M218" i="2" l="1"/>
  <c r="L218" i="2"/>
  <c r="K218" i="2"/>
  <c r="J218" i="2"/>
  <c r="I218" i="2"/>
  <c r="H218" i="2"/>
  <c r="G218" i="2"/>
  <c r="F218" i="2"/>
  <c r="E218" i="2"/>
  <c r="S22" i="4" l="1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22" i="4" l="1"/>
  <c r="Z22" i="4"/>
  <c r="W22" i="4"/>
  <c r="AA22" i="4"/>
  <c r="T22" i="4"/>
  <c r="X22" i="4"/>
  <c r="AB22" i="4"/>
  <c r="U22" i="4"/>
  <c r="Y22" i="4"/>
</calcChain>
</file>

<file path=xl/sharedStrings.xml><?xml version="1.0" encoding="utf-8"?>
<sst xmlns="http://schemas.openxmlformats.org/spreadsheetml/2006/main" count="348" uniqueCount="142">
  <si>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</si>
  <si>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</si>
  <si>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</si>
  <si>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</si>
  <si>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</si>
  <si>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</si>
  <si>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</si>
  <si>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</si>
  <si>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</si>
  <si>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</si>
  <si>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</si>
  <si>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</si>
  <si>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</si>
  <si>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</si>
  <si>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</si>
  <si>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</si>
  <si>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</si>
  <si>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</si>
  <si>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</si>
  <si>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</si>
  <si>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</si>
  <si>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</si>
  <si>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</si>
  <si>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</si>
  <si>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</si>
  <si>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</si>
  <si>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</si>
  <si>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</si>
  <si>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</si>
  <si>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</si>
  <si>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</si>
  <si>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</si>
  <si>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</si>
  <si>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</si>
  <si>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</si>
  <si>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</si>
  <si>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</si>
  <si>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</si>
  <si>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</si>
  <si>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</si>
  <si>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</si>
  <si>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</si>
  <si>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</si>
  <si>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</si>
  <si>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</si>
  <si>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</si>
  <si>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</si>
  <si>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</si>
  <si>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</si>
  <si>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</si>
  <si>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</si>
  <si>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</si>
  <si>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</si>
  <si>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</si>
  <si>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</si>
  <si>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</si>
  <si>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</si>
  <si>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</si>
  <si>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</si>
  <si>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</si>
  <si>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</si>
  <si>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</si>
  <si>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BAYER</t>
  </si>
  <si>
    <t>TEMPRID                        50ML</t>
  </si>
  <si>
    <t>SUPPLIER NAME                  INVOICE NO.</t>
  </si>
  <si>
    <t>RECEIVE DATE</t>
  </si>
  <si>
    <t>Stock and Sales FOR THE PERIOD 01-Apr-2021 TO 30-Apr-2021</t>
  </si>
  <si>
    <t>DISTRIBUTOR PRODUCTWISE</t>
  </si>
  <si>
    <t>OUTPUT IN : PIC,DETAILS AS : Column,CONSIDER : Voucher Date,INCLUDE VALIDATION : False</t>
  </si>
  <si>
    <t>DISTRIBUTOR:Termite Control (India),</t>
  </si>
  <si>
    <t>SAPCODE</t>
  </si>
  <si>
    <t>PRODUCT</t>
  </si>
  <si>
    <t>ITEMALIAS</t>
  </si>
  <si>
    <t>Termite Control (India)</t>
  </si>
  <si>
    <t>AGENDA EC25 20X500ML BOT IN</t>
  </si>
  <si>
    <t>AGENDA EC25 2X5L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</si>
  <si>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</si>
  <si>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</si>
  <si>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</si>
  <si>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</si>
  <si>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</si>
  <si>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</si>
  <si>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</si>
  <si>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</si>
  <si>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</si>
  <si>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</si>
  <si>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</si>
  <si>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</si>
  <si>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 03 5X4X(35GR) TUB IN</t>
  </si>
  <si>
    <t>GRANDTOTAL</t>
  </si>
  <si>
    <t>TERMITE CONTROL (INDIA)</t>
  </si>
  <si>
    <t>PLOT NO 298 BULK MATERIAL MARKET PHASE 11 MOHALI DISTT SAS NAGAR PUNJAB INDIA, STATE CODE: 03</t>
  </si>
  <si>
    <t>Phone : 9814113000,9814009400 E-Mail : termitecontrol@hotmail.com</t>
  </si>
  <si>
    <t>STOCK &amp; SALES ANALYSIS  (BAYER) 01-04-2021 - 30-04-2021</t>
  </si>
  <si>
    <t>AGENDA                         100ML</t>
  </si>
  <si>
    <t>AGENDA                         500ML</t>
  </si>
  <si>
    <t>AGENDA                         5LT</t>
  </si>
  <si>
    <t xml:space="preserve">  -8</t>
  </si>
  <si>
    <t xml:space="preserve"> -4</t>
  </si>
  <si>
    <t xml:space="preserve"> -12</t>
  </si>
  <si>
    <t>BILARV                         500GM</t>
  </si>
  <si>
    <t xml:space="preserve"> -55</t>
  </si>
  <si>
    <t xml:space="preserve"> -65</t>
  </si>
  <si>
    <t>DECSIS                         1LT</t>
  </si>
  <si>
    <t xml:space="preserve">  -5</t>
  </si>
  <si>
    <t xml:space="preserve"> -5</t>
  </si>
  <si>
    <t>KBOIL                          1KG</t>
  </si>
  <si>
    <t>KINGFOG                        1LT</t>
  </si>
  <si>
    <t xml:space="preserve"> -10</t>
  </si>
  <si>
    <t xml:space="preserve"> -52</t>
  </si>
  <si>
    <t>KOTHRINE FLOW                  1</t>
  </si>
  <si>
    <t xml:space="preserve">  -3</t>
  </si>
  <si>
    <t xml:space="preserve">  -2</t>
  </si>
  <si>
    <t>MAX FORCE QUANTUM              1PC</t>
  </si>
  <si>
    <t xml:space="preserve"> -2</t>
  </si>
  <si>
    <t xml:space="preserve">  -4</t>
  </si>
  <si>
    <t>MAXFORCE FORTE                 30G</t>
  </si>
  <si>
    <t xml:space="preserve"> -64</t>
  </si>
  <si>
    <t xml:space="preserve"> -83</t>
  </si>
  <si>
    <t>PREMISE                        1LT</t>
  </si>
  <si>
    <t xml:space="preserve"> -98</t>
  </si>
  <si>
    <t>PREMISE                        250ML</t>
  </si>
  <si>
    <t>PREMISE                        5LT</t>
  </si>
  <si>
    <t xml:space="preserve"> -27</t>
  </si>
  <si>
    <t xml:space="preserve"> -29</t>
  </si>
  <si>
    <t>RESPONSAR                      1LT</t>
  </si>
  <si>
    <t xml:space="preserve"> -15</t>
  </si>
  <si>
    <t>SOLFAC                         100ML</t>
  </si>
  <si>
    <t>SOLFAC                         1LT</t>
  </si>
  <si>
    <t xml:space="preserve"> -14</t>
  </si>
  <si>
    <t>TEMPRID                        500ML</t>
  </si>
  <si>
    <t xml:space="preserve"> -72</t>
  </si>
  <si>
    <t xml:space="preserve"> -80</t>
  </si>
  <si>
    <t>BAYER CROP SCIENCE  LTD        0854253601</t>
  </si>
  <si>
    <t>07-04-2021</t>
  </si>
  <si>
    <t>Our GST Billing Software MARG Erp 9878430508</t>
  </si>
  <si>
    <t>DECIS EC 28 10X1L BOT IN</t>
  </si>
  <si>
    <t>BILARV WP25 10X500GR BAG IN</t>
  </si>
  <si>
    <t>K-OBIOL WP2 5 10X1KG BOT IN</t>
  </si>
  <si>
    <t>Generated on 6/10/2021 5:19:36 AM</t>
  </si>
  <si>
    <t>Zylem Report -  01-Apr-2021 TO 30-Apr-2021</t>
  </si>
  <si>
    <t>Dealer Report -01-Apr-2021 TO 30-Apr-2021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</si>
</sst>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8" fillId="0" borderId="23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9" fillId="7" borderId="11" xfId="0" applyNumberFormat="1" applyFont="1" applyFill="1" applyBorder="1" applyAlignment="1">
      <alignment horizontal="left" wrapText="1"/>
    </xf>
    <xf numFmtId="166" fontId="7" fillId="0" borderId="12" xfId="0" applyNumberFormat="1" applyFont="1" applyBorder="1"/>
  </cellXfs>
  <cellStyles count="1">
    <cellStyle name="Normal" xfId="0" builtinId="0"/>
  </cellStyles>
  <dxfs count="80"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7.452376157409" createdVersion="6" refreshedVersion="7" minRefreshableVersion="3" recordCount="19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0">
      <sharedItems containsMixedTypes="1" containsNumber="1" containsInteger="1" minValue="-660" maxValue="0"/>
    </cacheField>
    <cacheField name=" PURCHASES" numFmtId="1">
      <sharedItems containsSemiMixedTypes="0" containsString="0" containsNumber="1" containsInteger="1" minValue="0" maxValue="5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0">
      <sharedItems containsMixedTypes="1" containsNumber="1" containsInteger="1" minValue="-660" maxValue="50"/>
    </cacheField>
    <cacheField name=" SALES" numFmtId="1">
      <sharedItems containsSemiMixedTypes="0" containsString="0" containsNumber="1" containsInteger="1" minValue="0" maxValue="452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SemiMixedTypes="0" containsString="0" containsNumber="1" containsInteger="1" minValue="-1112" maxValue="-2"/>
    </cacheField>
    <cacheField name=" RATE" numFmtId="0">
      <sharedItems containsSemiMixedTypes="0" containsString="0" containsNumber="1" minValue="0" maxValue="5097"/>
    </cacheField>
    <cacheField name="Combi Name" numFmtId="165">
      <sharedItems/>
    </cacheField>
    <cacheField name="Master Name" numFmtId="0">
      <sharedItems count="99">
        <s v="AGENDA EC25 50X100ML BOT IN"/>
        <s v="AGENDA EC25 20X500ML BOT IN"/>
        <s v="AGENDA EC25 2X5L BOT IN"/>
        <s v="BILARV WP25 10X500GR BAG IN"/>
        <s v="DECIS EC 28 10X1L BOT IN"/>
        <s v="K-OBIOL WP2 5 10X1KG BOT IN"/>
        <s v="KINGFOG UL10 12X1L BOT IN"/>
        <s v="K-OTHRINE SC25 5 15X1L BOT IN"/>
        <s v="MAXFORCE QUANTUM RB 40X30G BOX IN"/>
        <s v="MAXFORCE FORTE RB0 03 5X4X(35GR) TUB IN"/>
        <s v="PREMISE SC350 10X1L BOT IN"/>
        <s v="PREMISE SC350 40X250ML BOT IN"/>
        <s v="PREMISE SC350 2X5L BOT IN"/>
        <s v="RESPONSAR SC25 10X1L BOT IN"/>
        <s v="SOLFAC EW50 50X100ML BOT IN"/>
        <s v="SOLFAC EW50 10X1L BOT IN"/>
        <s v="TEMPRID SC365.4 20X500ML BOT IN"/>
        <s v="TEMPRID SC365.4 100X50ML BOT IN"/>
        <s v="ALIETTE WP80 20X250GR BAG IN" u="1"/>
        <s v="ALIETTE WP80 40X100GR BAG IN" u="1"/>
        <s v="FAME (T) SC480 10X(20X10ML) BOT IN" u="1"/>
        <s v="SECTIN WG60 10X1KG BAG IN" u="1"/>
        <s v="SIMBOLA (T) SG20 10X1KG BOT IN" u="1"/>
        <s v="GLAMORE WG80 8X250GR BAG IN" u="1"/>
        <s v="ADMIRE WG70 20X300GR BAG IN" u="1"/>
        <s v="SIMBOLA (T) SG20 10X500G BOT IN" u="1"/>
        <s v="SIMBOLA (T) SG20 20X250G BOT IN" u="1"/>
        <s v="GAUCHO FS600 100X50ML BOT IN" u="1"/>
        <s v="GAUCHO FS600 40X250ML BOT IN" u="1"/>
        <s v="GAUCHO FS600 50X100ML BOT IN" u="1"/>
        <s v="LUCIFER (T) WP15 25X160GR BAG IN" u="1"/>
        <s v="MONCEREN SC250 20X500ML BOT IN" u="1"/>
        <s v="JUMP WG80 160X(10X2GR) BAG IN" u="1"/>
        <s v="MOMIJI WG85 50X60G BOT IN" u="1"/>
        <s v="REGENT GR0 3 4X5KG BAG IN" u="1"/>
        <s v="NATIVO WG75 20X500GR BAG IN" u="1"/>
        <s v="NATIVO WG75 40X250GR BAG IN" u="1"/>
        <s v="NATIVO WG75 50X100GR BAG IN" u="1"/>
        <s v="ADMIRE (T) WG70 30X150GR BOT IN" u="1"/>
        <s v="REGENT ULTRA GR0 6 5X4KG BAG IN" u="1"/>
        <s v="C DK DKC9108 4.5KG IN" u="1"/>
        <s v="BASTA SL150 10X1L BOT IN" u="1"/>
        <s v="SOLOMON OD300 10X1L BOT IN" u="1"/>
        <s v="BERDERA WG50 25X120G BOT IN" u="1"/>
        <s v="COUNCIL ACTIV WG30 12X(5X90GR) BOX IN" u="1"/>
        <s v="COUNCIL ACTIV WG30 8X(10X45GR) BOX IN" u="1"/>
        <s v="REGENT GR0 3 1X25KG BOX WW" u="1"/>
        <s v="LARVIN (T) WP75 10X1KG BAG IN" u="1"/>
        <s v="FOLICUR (T) EC250 20X500ML BOT IN" u="1"/>
        <s v="EMESTO PRIME FS240 40X250ML BOT IN" u="1"/>
        <s v="EMESTO PRIME FS240 50X100ML BOT IN" u="1"/>
        <s v="NATIVO WG75 10X1KG BAG IN" u="1"/>
        <s v="RAXIL (T) DS2 5X(25X40GR) BAG IN" u="1"/>
        <s v="BELT EXPERT SC480 50X100ML BOT IN" u="1"/>
        <s v="NATIVO WG75 20X(10X10GR) BAG IN" u="1"/>
        <s v="ADORA (T) SC100 4X1L BOT IN" u="1"/>
        <s v="REGENT (T) SC50 10X1L BOT IN" u="1"/>
        <s v="RICESTAR EC69 10X1L BOT IN" u="1"/>
        <s v="GAUCHO FS600 2X(5X1L) BOT IN" u="1"/>
        <s v="EMESTO PRIME FS240 10X1L BOT IN" u="1"/>
        <s v="REGENT (T) SC50 20X250ML BOT IN" u="1"/>
        <s v="REGENT (T) SC50 20X500ML BOT IN" u="1"/>
        <s v="RAXIL EASY FS60 10X(20X13.4ML) BOT IN" u="1"/>
        <s v="BERDERA WG50 4X1KG BOT IN" u="1"/>
        <s v="ANTRACOL (T) WP70 20X500GR BAG IN" u="1"/>
        <s v="ANTRACOL (T) WP70 40X250GR BAG IN" u="1"/>
        <s v="ANTRACOL (T) WP70 50X100GR BAG IN" u="1"/>
        <s v="SUNRICE WG15 100X50GR BOT IN" u="1"/>
        <e v="#N/A" u="1"/>
        <s v="SOLOMON OD300 20X500ML BOT IN" u="1"/>
        <s v="SOLOMON OD300 40X250ML BOT IN" u="1"/>
        <s v="SOLOMON OD300 50X100ML BOT IN" u="1"/>
        <s v="FOOST WP50 24X500G BAG IN" u="1"/>
        <s v="FAME (T) SC480 20X100ML BOT IN" u="1"/>
        <s v="GLAMORE WG80 40X50GR BOT IN" u="1"/>
        <s v="LAUDIS SC630 3X230ML BOT IN" u="1"/>
        <s v="LAUDIS SC630 8X115ML BOT IN" u="1"/>
        <s v="MONCEREN SC250 10X1L BOT IN" u="1"/>
        <s v="ADORA (T) SC100 20X200ML BOT IN" u="1"/>
        <s v="FOLICUR (T) EC250 10X1L BOT IN" u="1"/>
        <s v="REGENT ULTRA GR0.6 2X10KG BAG IN" u="1"/>
        <s v="RICESTAR EC69 20X500ML BOT IN" u="1"/>
        <s v="ALANTO (T) SC240 40X250ML BOT IN" u="1"/>
        <s v="ALANTO (T) SC240 50X100ML BOT IN" u="1"/>
        <s v="SENCOR WP70 20X500GR BOX IN" u="1"/>
        <s v="FAME (T) SC480 40X50ML BOT IN" u="1"/>
        <s v="FAME (T) SC480 4X500ML BOT IN" u="1"/>
        <s v="FAME (T) SC480 8X250ML BOT IN" u="1"/>
        <s v="TOPSTAR (T) WP80 8X(20X22.5GR) BOX IN" u="1"/>
        <s v="SENCOR WP70 60X100GR BAG IN" u="1"/>
        <s v="ANTRACOL (T) WP70 10X1KG BAG IN" u="1"/>
        <s v="BERDERA WG50 8X500G BOT IN" u="1"/>
        <s v="SECTIN WG60 20X600GR BAG IN" u="1"/>
        <s v="ADORA (T) SC100 8X500ML BOT IN" u="1"/>
        <s v="GLAMORE WG80 20X100GR BOT IN" u="1"/>
        <s v="GAUCHO FS600 2X5L BOT IN" u="1"/>
        <s v="C DK DKC9108PLUS 4.5KG IN" u="1"/>
        <s v="ADMIRE (T) WG70 60X75GR BOT IN" u="1"/>
        <s v="LARVIN (T) WP75 20X5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AGENDA                         100ML"/>
    <n v="-150"/>
    <n v="50"/>
    <n v="0"/>
    <n v="0"/>
    <n v="-100"/>
    <n v="150"/>
    <n v="0"/>
    <n v="0"/>
    <n v="-250"/>
    <n v="135"/>
    <s v="AGENDA 100ML-box"/>
    <x v="0"/>
  </r>
  <r>
    <s v="AGENDA                         500ML"/>
    <n v="-660"/>
    <n v="0"/>
    <n v="0"/>
    <n v="0"/>
    <n v="-660"/>
    <n v="452"/>
    <n v="0"/>
    <n v="0"/>
    <n v="-1112"/>
    <n v="0"/>
    <s v="AGENDA 500ML-box"/>
    <x v="1"/>
  </r>
  <r>
    <s v="AGENDA                         5LT"/>
    <s v="  -8"/>
    <n v="4"/>
    <n v="0"/>
    <n v="0"/>
    <s v=" -4"/>
    <n v="8"/>
    <n v="0"/>
    <n v="0"/>
    <n v="-12"/>
    <n v="5097"/>
    <s v="AGENDA 5LT-box"/>
    <x v="2"/>
  </r>
  <r>
    <s v="BILARV                         500GM"/>
    <s v=" -55"/>
    <n v="0"/>
    <n v="0"/>
    <n v="0"/>
    <n v="-55"/>
    <n v="10"/>
    <n v="0"/>
    <n v="0"/>
    <n v="-65"/>
    <n v="0"/>
    <s v="BILARV 500GM-box"/>
    <x v="3"/>
  </r>
  <r>
    <s v="DECSIS                         1LT"/>
    <s v="  -5"/>
    <n v="0"/>
    <n v="0"/>
    <n v="0"/>
    <s v=" -5"/>
    <n v="0"/>
    <n v="0"/>
    <n v="0"/>
    <n v="-5"/>
    <n v="0"/>
    <s v="DECSIS 1LT-box"/>
    <x v="4"/>
  </r>
  <r>
    <s v="KBOIL                          1KG"/>
    <s v=" -55"/>
    <n v="0"/>
    <n v="0"/>
    <n v="0"/>
    <n v="-55"/>
    <n v="0"/>
    <n v="0"/>
    <n v="0"/>
    <n v="-55"/>
    <n v="0"/>
    <s v="KBOIL 1KG-box"/>
    <x v="5"/>
  </r>
  <r>
    <s v="KINGFOG                        1LT"/>
    <s v=" -10"/>
    <n v="0"/>
    <n v="0"/>
    <n v="0"/>
    <n v="-10"/>
    <n v="42"/>
    <n v="0"/>
    <n v="0"/>
    <n v="-52"/>
    <n v="0"/>
    <s v="KINGFOG 1LT-box"/>
    <x v="6"/>
  </r>
  <r>
    <s v="KOTHRINE FLOW                  1"/>
    <s v="  -3"/>
    <n v="15"/>
    <n v="0"/>
    <n v="0"/>
    <n v="12"/>
    <n v="14"/>
    <n v="0"/>
    <n v="0"/>
    <n v="-2"/>
    <n v="1154"/>
    <s v="KOTHRINE FLOW 1-box"/>
    <x v="7"/>
  </r>
  <r>
    <s v="MAX FORCE QUANTUM              1PC"/>
    <s v="  -2"/>
    <n v="0"/>
    <n v="0"/>
    <n v="0"/>
    <s v=" -2"/>
    <n v="2"/>
    <n v="0"/>
    <n v="0"/>
    <n v="-4"/>
    <n v="0"/>
    <s v="MAX FORCE QUANTUM 1PC-box"/>
    <x v="8"/>
  </r>
  <r>
    <s v="MAXFORCE FORTE                 30G"/>
    <s v=" -64"/>
    <n v="0"/>
    <n v="0"/>
    <n v="0"/>
    <n v="-64"/>
    <n v="19"/>
    <n v="0"/>
    <n v="0"/>
    <n v="-83"/>
    <n v="0"/>
    <s v="MAXFORCE FORTE 30G-box"/>
    <x v="9"/>
  </r>
  <r>
    <s v="PREMISE                        1LT"/>
    <s v=" -98"/>
    <n v="10"/>
    <n v="0"/>
    <n v="0"/>
    <n v="-88"/>
    <n v="40"/>
    <n v="0"/>
    <n v="0"/>
    <n v="-128"/>
    <n v="2454.6"/>
    <s v="PREMISE 1LT-box"/>
    <x v="10"/>
  </r>
  <r>
    <s v="PREMISE                        1LT"/>
    <n v="0"/>
    <n v="0"/>
    <n v="0"/>
    <n v="0"/>
    <n v="0"/>
    <n v="10"/>
    <n v="0"/>
    <n v="0"/>
    <n v="-10"/>
    <n v="0"/>
    <s v="PREMISE 1LT-box"/>
    <x v="10"/>
  </r>
  <r>
    <s v="PREMISE                        250ML"/>
    <n v="-377"/>
    <n v="40"/>
    <n v="0"/>
    <n v="0"/>
    <n v="-337"/>
    <n v="200"/>
    <n v="0"/>
    <n v="0"/>
    <n v="-537"/>
    <n v="644.1"/>
    <s v="PREMISE 250ML-box"/>
    <x v="11"/>
  </r>
  <r>
    <s v="PREMISE                        5LT"/>
    <s v=" -27"/>
    <n v="0"/>
    <n v="0"/>
    <n v="0"/>
    <n v="-27"/>
    <n v="2"/>
    <n v="0"/>
    <n v="0"/>
    <n v="-29"/>
    <n v="0"/>
    <s v="PREMISE 5LT-box"/>
    <x v="12"/>
  </r>
  <r>
    <s v="RESPONSAR                      1LT"/>
    <s v=" -15"/>
    <n v="0"/>
    <n v="0"/>
    <n v="0"/>
    <n v="-15"/>
    <n v="112"/>
    <n v="0"/>
    <n v="0"/>
    <n v="-127"/>
    <n v="0"/>
    <s v="RESPONSAR 1LT-box"/>
    <x v="13"/>
  </r>
  <r>
    <s v="SOLFAC                         100ML"/>
    <n v="0"/>
    <n v="50"/>
    <n v="0"/>
    <n v="0"/>
    <n v="50"/>
    <n v="150"/>
    <n v="0"/>
    <n v="0"/>
    <n v="-100"/>
    <n v="149"/>
    <s v="SOLFAC 100ML-box"/>
    <x v="14"/>
  </r>
  <r>
    <s v="SOLFAC                         1LT"/>
    <s v=" -14"/>
    <n v="0"/>
    <n v="0"/>
    <n v="0"/>
    <n v="-14"/>
    <n v="15"/>
    <n v="0"/>
    <n v="0"/>
    <n v="-29"/>
    <n v="0"/>
    <s v="SOLFAC 1LT-box"/>
    <x v="15"/>
  </r>
  <r>
    <s v="TEMPRID                        500ML"/>
    <s v=" -72"/>
    <n v="0"/>
    <n v="0"/>
    <n v="0"/>
    <n v="-72"/>
    <n v="8"/>
    <n v="0"/>
    <n v="0"/>
    <n v="-80"/>
    <n v="0"/>
    <s v="TEMPRID 500ML-box"/>
    <x v="16"/>
  </r>
  <r>
    <s v="TEMPRID                        50ML"/>
    <n v="-130"/>
    <n v="0"/>
    <n v="0"/>
    <n v="0"/>
    <n v="-130"/>
    <n v="300"/>
    <n v="0"/>
    <n v="0"/>
    <n v="-430"/>
    <n v="0"/>
    <s v="TEMPRID 50ML-box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13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20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00">
        <item m="1" x="38"/>
        <item m="1" x="97"/>
        <item m="1" x="24"/>
        <item m="1" x="78"/>
        <item m="1" x="55"/>
        <item m="1" x="93"/>
        <item x="1"/>
        <item x="2"/>
        <item x="0"/>
        <item m="1" x="82"/>
        <item m="1" x="83"/>
        <item m="1" x="18"/>
        <item m="1" x="19"/>
        <item m="1" x="90"/>
        <item m="1" x="64"/>
        <item m="1" x="65"/>
        <item m="1" x="66"/>
        <item m="1" x="41"/>
        <item m="1" x="53"/>
        <item m="1" x="43"/>
        <item m="1" x="63"/>
        <item m="1" x="91"/>
        <item x="3"/>
        <item m="1" x="40"/>
        <item m="1" x="96"/>
        <item m="1" x="44"/>
        <item m="1" x="45"/>
        <item x="4"/>
        <item m="1" x="59"/>
        <item m="1" x="49"/>
        <item m="1" x="50"/>
        <item m="1" x="20"/>
        <item m="1" x="73"/>
        <item m="1" x="85"/>
        <item m="1" x="86"/>
        <item m="1" x="87"/>
        <item m="1" x="79"/>
        <item m="1" x="48"/>
        <item m="1" x="72"/>
        <item m="1" x="27"/>
        <item m="1" x="58"/>
        <item m="1" x="95"/>
        <item m="1" x="28"/>
        <item m="1" x="29"/>
        <item m="1" x="94"/>
        <item m="1" x="74"/>
        <item m="1" x="23"/>
        <item m="1" x="32"/>
        <item x="6"/>
        <item x="5"/>
        <item x="7"/>
        <item m="1" x="47"/>
        <item m="1" x="98"/>
        <item m="1" x="75"/>
        <item m="1" x="76"/>
        <item m="1" x="30"/>
        <item x="9"/>
        <item x="8"/>
        <item m="1" x="33"/>
        <item m="1" x="77"/>
        <item m="1" x="31"/>
        <item m="1" x="51"/>
        <item m="1" x="54"/>
        <item m="1" x="35"/>
        <item m="1" x="36"/>
        <item m="1" x="37"/>
        <item x="10"/>
        <item x="12"/>
        <item x="11"/>
        <item m="1" x="52"/>
        <item m="1" x="62"/>
        <item m="1" x="56"/>
        <item m="1" x="60"/>
        <item m="1" x="61"/>
        <item m="1" x="46"/>
        <item m="1" x="34"/>
        <item m="1" x="39"/>
        <item m="1" x="80"/>
        <item x="13"/>
        <item m="1" x="57"/>
        <item m="1" x="81"/>
        <item m="1" x="21"/>
        <item m="1" x="92"/>
        <item m="1" x="84"/>
        <item m="1" x="89"/>
        <item m="1" x="22"/>
        <item m="1" x="25"/>
        <item m="1" x="26"/>
        <item x="15"/>
        <item x="14"/>
        <item m="1" x="42"/>
        <item m="1" x="69"/>
        <item m="1" x="70"/>
        <item m="1" x="71"/>
        <item m="1" x="67"/>
        <item x="17"/>
        <item x="16"/>
        <item m="1" x="88"/>
        <item m="1" x="68"/>
        <item t="default"/>
      </items>
    </pivotField>
  </pivotFields>
  <rowFields count="1">
    <field x="12"/>
  </rowFields>
  <rowItems count="19">
    <i>
      <x v="6"/>
    </i>
    <i>
      <x v="7"/>
    </i>
    <i>
      <x v="8"/>
    </i>
    <i>
      <x v="22"/>
    </i>
    <i>
      <x v="27"/>
    </i>
    <i>
      <x v="48"/>
    </i>
    <i>
      <x v="49"/>
    </i>
    <i>
      <x v="50"/>
    </i>
    <i>
      <x v="56"/>
    </i>
    <i>
      <x v="57"/>
    </i>
    <i>
      <x v="66"/>
    </i>
    <i>
      <x v="67"/>
    </i>
    <i>
      <x v="68"/>
    </i>
    <i>
      <x v="78"/>
    </i>
    <i>
      <x v="88"/>
    </i>
    <i>
      <x v="89"/>
    </i>
    <i>
      <x v="95"/>
    </i>
    <i>
      <x v="9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79">
      <pivotArea type="all" dataOnly="0" outline="0" fieldPosition="0"/>
    </format>
    <format dxfId="78">
      <pivotArea outline="0" collapsedLevelsAreSubtotals="1" fieldPosition="0"/>
    </format>
    <format dxfId="77">
      <pivotArea field="12" type="button" dataOnly="0" labelOnly="1" outline="0" axis="axisRow" fieldPosition="0"/>
    </format>
    <format dxfId="76">
      <pivotArea dataOnly="0" labelOnly="1" fieldPosition="0">
        <references count="1">
          <reference field="12" count="1">
            <x v="75"/>
          </reference>
        </references>
      </pivotArea>
    </format>
    <format dxfId="75">
      <pivotArea dataOnly="0" labelOnly="1" grandRow="1" outline="0" fieldPosition="0"/>
    </format>
    <format dxfId="74">
      <pivotArea type="all" dataOnly="0" outline="0" fieldPosition="0"/>
    </format>
    <format dxfId="73">
      <pivotArea outline="0" collapsedLevelsAreSubtotals="1" fieldPosition="0"/>
    </format>
    <format dxfId="72">
      <pivotArea field="12" type="button" dataOnly="0" labelOnly="1" outline="0" axis="axisRow" fieldPosition="0"/>
    </format>
    <format dxfId="71">
      <pivotArea dataOnly="0" labelOnly="1" fieldPosition="0">
        <references count="1">
          <reference field="12" count="1">
            <x v="75"/>
          </reference>
        </references>
      </pivotArea>
    </format>
    <format dxfId="7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opLeftCell="A2" workbookViewId="0">
      <selection activeCell="A9" sqref="A9:K27"/>
    </sheetView>
  </sheetViews>
  <sheetFormatPr defaultRowHeight="14.4" x14ac:dyDescent="0.3"/>
  <sheetData>
    <row r="1" spans="1:11" ht="15.6" x14ac:dyDescent="0.3">
      <c r="A1" s="63" t="s">
        <v>90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3">
      <c r="A2" s="61" t="s">
        <v>91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3">
      <c r="A3" s="61" t="s">
        <v>92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3">
      <c r="A4" s="62" t="s">
        <v>93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3">
      <c r="A5" s="54" t="s">
        <v>27</v>
      </c>
      <c r="B5" s="54" t="s">
        <v>28</v>
      </c>
      <c r="C5" s="54" t="s">
        <v>34</v>
      </c>
      <c r="D5" s="54" t="s">
        <v>35</v>
      </c>
      <c r="E5" s="54" t="s">
        <v>36</v>
      </c>
      <c r="F5" s="54" t="s">
        <v>19</v>
      </c>
      <c r="G5" s="54" t="s">
        <v>34</v>
      </c>
      <c r="H5" s="54" t="s">
        <v>30</v>
      </c>
      <c r="I5" s="54" t="s">
        <v>36</v>
      </c>
      <c r="J5" s="54" t="s">
        <v>33</v>
      </c>
      <c r="K5" s="54" t="s">
        <v>34</v>
      </c>
    </row>
    <row r="6" spans="1:11" x14ac:dyDescent="0.3">
      <c r="A6" s="55"/>
      <c r="B6" s="54" t="s">
        <v>29</v>
      </c>
      <c r="C6" s="54" t="s">
        <v>37</v>
      </c>
      <c r="D6" s="54" t="s">
        <v>32</v>
      </c>
      <c r="E6" s="54" t="s">
        <v>38</v>
      </c>
      <c r="F6" s="54" t="s">
        <v>29</v>
      </c>
      <c r="G6" s="54" t="s">
        <v>31</v>
      </c>
      <c r="H6" s="54" t="s">
        <v>32</v>
      </c>
      <c r="I6" s="54" t="s">
        <v>38</v>
      </c>
      <c r="J6" s="54" t="s">
        <v>29</v>
      </c>
      <c r="K6" s="54" t="s">
        <v>39</v>
      </c>
    </row>
    <row r="7" spans="1:11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3">
      <c r="A8" s="60" t="s">
        <v>62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x14ac:dyDescent="0.3">
      <c r="A9" s="56" t="s">
        <v>94</v>
      </c>
      <c r="B9" s="57">
        <v>-150</v>
      </c>
      <c r="C9" s="57">
        <v>50</v>
      </c>
      <c r="D9" s="57">
        <v>0</v>
      </c>
      <c r="E9" s="57">
        <v>0</v>
      </c>
      <c r="F9" s="57">
        <v>-100</v>
      </c>
      <c r="G9" s="57">
        <v>150</v>
      </c>
      <c r="H9" s="57">
        <v>0</v>
      </c>
      <c r="I9" s="57">
        <v>0</v>
      </c>
      <c r="J9" s="57">
        <v>-250</v>
      </c>
      <c r="K9" s="57">
        <v>135</v>
      </c>
    </row>
    <row r="10" spans="1:11" x14ac:dyDescent="0.3">
      <c r="A10" s="56" t="s">
        <v>95</v>
      </c>
      <c r="B10" s="57">
        <v>-660</v>
      </c>
      <c r="C10" s="57">
        <v>0</v>
      </c>
      <c r="D10" s="57">
        <v>0</v>
      </c>
      <c r="E10" s="57">
        <v>0</v>
      </c>
      <c r="F10" s="57">
        <v>-660</v>
      </c>
      <c r="G10" s="57">
        <v>452</v>
      </c>
      <c r="H10" s="57">
        <v>0</v>
      </c>
      <c r="I10" s="57">
        <v>0</v>
      </c>
      <c r="J10" s="57">
        <v>-1112</v>
      </c>
      <c r="K10" s="57">
        <v>0</v>
      </c>
    </row>
    <row r="11" spans="1:11" x14ac:dyDescent="0.3">
      <c r="A11" s="56" t="s">
        <v>96</v>
      </c>
      <c r="B11" s="59" t="s">
        <v>97</v>
      </c>
      <c r="C11" s="57">
        <v>4</v>
      </c>
      <c r="D11" s="57">
        <v>0</v>
      </c>
      <c r="E11" s="57">
        <v>0</v>
      </c>
      <c r="F11" s="59" t="s">
        <v>98</v>
      </c>
      <c r="G11" s="57">
        <v>8</v>
      </c>
      <c r="H11" s="57">
        <v>0</v>
      </c>
      <c r="I11" s="57">
        <v>0</v>
      </c>
      <c r="J11" s="59" t="s">
        <v>99</v>
      </c>
      <c r="K11" s="57">
        <v>5097</v>
      </c>
    </row>
    <row r="12" spans="1:11" x14ac:dyDescent="0.3">
      <c r="A12" s="56" t="s">
        <v>100</v>
      </c>
      <c r="B12" s="59" t="s">
        <v>101</v>
      </c>
      <c r="C12" s="57">
        <v>0</v>
      </c>
      <c r="D12" s="57">
        <v>0</v>
      </c>
      <c r="E12" s="57">
        <v>0</v>
      </c>
      <c r="F12" s="57">
        <v>-55</v>
      </c>
      <c r="G12" s="57">
        <v>10</v>
      </c>
      <c r="H12" s="57">
        <v>0</v>
      </c>
      <c r="I12" s="57">
        <v>0</v>
      </c>
      <c r="J12" s="59" t="s">
        <v>102</v>
      </c>
      <c r="K12" s="57">
        <v>0</v>
      </c>
    </row>
    <row r="13" spans="1:11" x14ac:dyDescent="0.3">
      <c r="A13" s="56" t="s">
        <v>103</v>
      </c>
      <c r="B13" s="59" t="s">
        <v>104</v>
      </c>
      <c r="C13" s="57">
        <v>0</v>
      </c>
      <c r="D13" s="57">
        <v>0</v>
      </c>
      <c r="E13" s="57">
        <v>0</v>
      </c>
      <c r="F13" s="59" t="s">
        <v>105</v>
      </c>
      <c r="G13" s="57">
        <v>0</v>
      </c>
      <c r="H13" s="57">
        <v>0</v>
      </c>
      <c r="I13" s="57">
        <v>0</v>
      </c>
      <c r="J13" s="59" t="s">
        <v>104</v>
      </c>
      <c r="K13" s="57">
        <v>0</v>
      </c>
    </row>
    <row r="14" spans="1:11" x14ac:dyDescent="0.3">
      <c r="A14" s="56" t="s">
        <v>106</v>
      </c>
      <c r="B14" s="59" t="s">
        <v>101</v>
      </c>
      <c r="C14" s="57">
        <v>0</v>
      </c>
      <c r="D14" s="57">
        <v>0</v>
      </c>
      <c r="E14" s="57">
        <v>0</v>
      </c>
      <c r="F14" s="57">
        <v>-55</v>
      </c>
      <c r="G14" s="57">
        <v>0</v>
      </c>
      <c r="H14" s="57">
        <v>0</v>
      </c>
      <c r="I14" s="57">
        <v>0</v>
      </c>
      <c r="J14" s="59" t="s">
        <v>101</v>
      </c>
      <c r="K14" s="57">
        <v>0</v>
      </c>
    </row>
    <row r="15" spans="1:11" x14ac:dyDescent="0.3">
      <c r="A15" s="56" t="s">
        <v>107</v>
      </c>
      <c r="B15" s="59" t="s">
        <v>108</v>
      </c>
      <c r="C15" s="57">
        <v>0</v>
      </c>
      <c r="D15" s="57">
        <v>0</v>
      </c>
      <c r="E15" s="57">
        <v>0</v>
      </c>
      <c r="F15" s="57">
        <v>-10</v>
      </c>
      <c r="G15" s="57">
        <v>42</v>
      </c>
      <c r="H15" s="57">
        <v>0</v>
      </c>
      <c r="I15" s="57">
        <v>0</v>
      </c>
      <c r="J15" s="59" t="s">
        <v>109</v>
      </c>
      <c r="K15" s="57">
        <v>0</v>
      </c>
    </row>
    <row r="16" spans="1:11" x14ac:dyDescent="0.3">
      <c r="A16" s="56" t="s">
        <v>110</v>
      </c>
      <c r="B16" s="59" t="s">
        <v>111</v>
      </c>
      <c r="C16" s="57">
        <v>15</v>
      </c>
      <c r="D16" s="57">
        <v>0</v>
      </c>
      <c r="E16" s="57">
        <v>0</v>
      </c>
      <c r="F16" s="57">
        <v>12</v>
      </c>
      <c r="G16" s="57">
        <v>14</v>
      </c>
      <c r="H16" s="57">
        <v>0</v>
      </c>
      <c r="I16" s="57">
        <v>0</v>
      </c>
      <c r="J16" s="59" t="s">
        <v>112</v>
      </c>
      <c r="K16" s="57">
        <v>1154</v>
      </c>
    </row>
    <row r="17" spans="1:11" x14ac:dyDescent="0.3">
      <c r="A17" s="56" t="s">
        <v>113</v>
      </c>
      <c r="B17" s="59" t="s">
        <v>112</v>
      </c>
      <c r="C17" s="57">
        <v>0</v>
      </c>
      <c r="D17" s="57">
        <v>0</v>
      </c>
      <c r="E17" s="57">
        <v>0</v>
      </c>
      <c r="F17" s="59" t="s">
        <v>114</v>
      </c>
      <c r="G17" s="57">
        <v>2</v>
      </c>
      <c r="H17" s="57">
        <v>0</v>
      </c>
      <c r="I17" s="57">
        <v>0</v>
      </c>
      <c r="J17" s="59" t="s">
        <v>115</v>
      </c>
      <c r="K17" s="57">
        <v>0</v>
      </c>
    </row>
    <row r="18" spans="1:11" x14ac:dyDescent="0.3">
      <c r="A18" s="56" t="s">
        <v>116</v>
      </c>
      <c r="B18" s="59" t="s">
        <v>117</v>
      </c>
      <c r="C18" s="57">
        <v>0</v>
      </c>
      <c r="D18" s="57">
        <v>0</v>
      </c>
      <c r="E18" s="57">
        <v>0</v>
      </c>
      <c r="F18" s="57">
        <v>-64</v>
      </c>
      <c r="G18" s="57">
        <v>19</v>
      </c>
      <c r="H18" s="57">
        <v>0</v>
      </c>
      <c r="I18" s="57">
        <v>0</v>
      </c>
      <c r="J18" s="59" t="s">
        <v>118</v>
      </c>
      <c r="K18" s="57">
        <v>0</v>
      </c>
    </row>
    <row r="19" spans="1:11" x14ac:dyDescent="0.3">
      <c r="A19" s="56" t="s">
        <v>119</v>
      </c>
      <c r="B19" s="59" t="s">
        <v>120</v>
      </c>
      <c r="C19" s="57">
        <v>10</v>
      </c>
      <c r="D19" s="57">
        <v>0</v>
      </c>
      <c r="E19" s="57">
        <v>0</v>
      </c>
      <c r="F19" s="57">
        <v>-88</v>
      </c>
      <c r="G19" s="57">
        <v>40</v>
      </c>
      <c r="H19" s="57">
        <v>0</v>
      </c>
      <c r="I19" s="57">
        <v>0</v>
      </c>
      <c r="J19" s="57">
        <v>-128</v>
      </c>
      <c r="K19" s="72">
        <v>2454.6</v>
      </c>
    </row>
    <row r="20" spans="1:11" x14ac:dyDescent="0.3">
      <c r="A20" s="56" t="s">
        <v>119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10</v>
      </c>
      <c r="H20" s="57">
        <v>0</v>
      </c>
      <c r="I20" s="57">
        <v>0</v>
      </c>
      <c r="J20" s="59" t="s">
        <v>108</v>
      </c>
      <c r="K20" s="57">
        <v>0</v>
      </c>
    </row>
    <row r="21" spans="1:11" x14ac:dyDescent="0.3">
      <c r="A21" s="56" t="s">
        <v>121</v>
      </c>
      <c r="B21" s="57">
        <v>-377</v>
      </c>
      <c r="C21" s="57">
        <v>40</v>
      </c>
      <c r="D21" s="57">
        <v>0</v>
      </c>
      <c r="E21" s="57">
        <v>0</v>
      </c>
      <c r="F21" s="57">
        <v>-337</v>
      </c>
      <c r="G21" s="57">
        <v>200</v>
      </c>
      <c r="H21" s="57">
        <v>0</v>
      </c>
      <c r="I21" s="57">
        <v>0</v>
      </c>
      <c r="J21" s="57">
        <v>-537</v>
      </c>
      <c r="K21" s="72">
        <v>644.1</v>
      </c>
    </row>
    <row r="22" spans="1:11" x14ac:dyDescent="0.3">
      <c r="A22" s="56" t="s">
        <v>122</v>
      </c>
      <c r="B22" s="59" t="s">
        <v>123</v>
      </c>
      <c r="C22" s="57">
        <v>0</v>
      </c>
      <c r="D22" s="57">
        <v>0</v>
      </c>
      <c r="E22" s="57">
        <v>0</v>
      </c>
      <c r="F22" s="57">
        <v>-27</v>
      </c>
      <c r="G22" s="57">
        <v>2</v>
      </c>
      <c r="H22" s="57">
        <v>0</v>
      </c>
      <c r="I22" s="57">
        <v>0</v>
      </c>
      <c r="J22" s="59" t="s">
        <v>124</v>
      </c>
      <c r="K22" s="57">
        <v>0</v>
      </c>
    </row>
    <row r="23" spans="1:11" x14ac:dyDescent="0.3">
      <c r="A23" s="56" t="s">
        <v>125</v>
      </c>
      <c r="B23" s="59" t="s">
        <v>126</v>
      </c>
      <c r="C23" s="57">
        <v>0</v>
      </c>
      <c r="D23" s="57">
        <v>0</v>
      </c>
      <c r="E23" s="57">
        <v>0</v>
      </c>
      <c r="F23" s="57">
        <v>-15</v>
      </c>
      <c r="G23" s="57">
        <v>112</v>
      </c>
      <c r="H23" s="57">
        <v>0</v>
      </c>
      <c r="I23" s="57">
        <v>0</v>
      </c>
      <c r="J23" s="57">
        <v>-127</v>
      </c>
      <c r="K23" s="57">
        <v>0</v>
      </c>
    </row>
    <row r="24" spans="1:11" x14ac:dyDescent="0.3">
      <c r="A24" s="56" t="s">
        <v>127</v>
      </c>
      <c r="B24" s="57">
        <v>0</v>
      </c>
      <c r="C24" s="57">
        <v>50</v>
      </c>
      <c r="D24" s="57">
        <v>0</v>
      </c>
      <c r="E24" s="57">
        <v>0</v>
      </c>
      <c r="F24" s="57">
        <v>50</v>
      </c>
      <c r="G24" s="57">
        <v>150</v>
      </c>
      <c r="H24" s="57">
        <v>0</v>
      </c>
      <c r="I24" s="57">
        <v>0</v>
      </c>
      <c r="J24" s="57">
        <v>-100</v>
      </c>
      <c r="K24" s="57">
        <v>149</v>
      </c>
    </row>
    <row r="25" spans="1:11" x14ac:dyDescent="0.3">
      <c r="A25" s="56" t="s">
        <v>128</v>
      </c>
      <c r="B25" s="59" t="s">
        <v>129</v>
      </c>
      <c r="C25" s="57">
        <v>0</v>
      </c>
      <c r="D25" s="57">
        <v>0</v>
      </c>
      <c r="E25" s="57">
        <v>0</v>
      </c>
      <c r="F25" s="57">
        <v>-14</v>
      </c>
      <c r="G25" s="57">
        <v>15</v>
      </c>
      <c r="H25" s="57">
        <v>0</v>
      </c>
      <c r="I25" s="57">
        <v>0</v>
      </c>
      <c r="J25" s="59" t="s">
        <v>124</v>
      </c>
      <c r="K25" s="57">
        <v>0</v>
      </c>
    </row>
    <row r="26" spans="1:11" x14ac:dyDescent="0.3">
      <c r="A26" s="56" t="s">
        <v>130</v>
      </c>
      <c r="B26" s="59" t="s">
        <v>131</v>
      </c>
      <c r="C26" s="57">
        <v>0</v>
      </c>
      <c r="D26" s="57">
        <v>0</v>
      </c>
      <c r="E26" s="57">
        <v>0</v>
      </c>
      <c r="F26" s="57">
        <v>-72</v>
      </c>
      <c r="G26" s="57">
        <v>8</v>
      </c>
      <c r="H26" s="57">
        <v>0</v>
      </c>
      <c r="I26" s="57">
        <v>0</v>
      </c>
      <c r="J26" s="59" t="s">
        <v>132</v>
      </c>
      <c r="K26" s="57">
        <v>0</v>
      </c>
    </row>
    <row r="27" spans="1:11" x14ac:dyDescent="0.3">
      <c r="A27" s="56" t="s">
        <v>63</v>
      </c>
      <c r="B27" s="57">
        <v>-130</v>
      </c>
      <c r="C27" s="57">
        <v>0</v>
      </c>
      <c r="D27" s="57">
        <v>0</v>
      </c>
      <c r="E27" s="57">
        <v>0</v>
      </c>
      <c r="F27" s="57">
        <v>-130</v>
      </c>
      <c r="G27" s="57">
        <v>300</v>
      </c>
      <c r="H27" s="57">
        <v>0</v>
      </c>
      <c r="I27" s="57">
        <v>0</v>
      </c>
      <c r="J27" s="57">
        <v>-430</v>
      </c>
      <c r="K27" s="57">
        <v>0</v>
      </c>
    </row>
    <row r="28" spans="1:11" x14ac:dyDescent="0.3">
      <c r="A28" s="59" t="s">
        <v>40</v>
      </c>
      <c r="B28" s="57">
        <v>-1745</v>
      </c>
      <c r="C28" s="57">
        <v>169</v>
      </c>
      <c r="D28" s="57">
        <v>0</v>
      </c>
      <c r="E28" s="57">
        <v>0</v>
      </c>
      <c r="F28" s="57">
        <v>-1576</v>
      </c>
      <c r="G28" s="57">
        <v>1534</v>
      </c>
      <c r="H28" s="57">
        <v>0</v>
      </c>
      <c r="I28" s="57">
        <v>0</v>
      </c>
      <c r="J28" s="57">
        <v>-3110</v>
      </c>
      <c r="K28" s="59" t="s">
        <v>34</v>
      </c>
    </row>
    <row r="29" spans="1:11" x14ac:dyDescent="0.3">
      <c r="A29" s="59" t="s">
        <v>41</v>
      </c>
      <c r="B29" s="57">
        <v>-547865</v>
      </c>
      <c r="C29" s="57">
        <v>102208</v>
      </c>
      <c r="D29" s="57">
        <v>0</v>
      </c>
      <c r="E29" s="57">
        <v>0</v>
      </c>
      <c r="F29" s="57">
        <v>-445657</v>
      </c>
      <c r="G29" s="57">
        <v>910985</v>
      </c>
      <c r="H29" s="57">
        <v>0</v>
      </c>
      <c r="I29" s="57">
        <v>0</v>
      </c>
      <c r="J29" s="57">
        <v>-772193</v>
      </c>
      <c r="K29" s="59" t="s">
        <v>34</v>
      </c>
    </row>
    <row r="30" spans="1:11" x14ac:dyDescent="0.3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x14ac:dyDescent="0.3">
      <c r="A31" s="60" t="s">
        <v>42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</row>
    <row r="32" spans="1:11" x14ac:dyDescent="0.3">
      <c r="A32" s="56" t="s">
        <v>64</v>
      </c>
      <c r="B32" s="59" t="s">
        <v>43</v>
      </c>
      <c r="C32" s="59" t="s">
        <v>65</v>
      </c>
      <c r="D32" s="59" t="s">
        <v>34</v>
      </c>
      <c r="E32" s="59" t="s">
        <v>44</v>
      </c>
      <c r="F32" s="59" t="s">
        <v>34</v>
      </c>
      <c r="G32" s="59" t="s">
        <v>34</v>
      </c>
      <c r="H32" s="59" t="s">
        <v>34</v>
      </c>
      <c r="I32" s="59" t="s">
        <v>34</v>
      </c>
      <c r="J32" s="59" t="s">
        <v>34</v>
      </c>
      <c r="K32" s="59" t="s">
        <v>34</v>
      </c>
    </row>
    <row r="33" spans="1:11" x14ac:dyDescent="0.3">
      <c r="A33" s="56" t="s">
        <v>133</v>
      </c>
      <c r="B33" s="59" t="s">
        <v>134</v>
      </c>
      <c r="C33" s="59" t="s">
        <v>134</v>
      </c>
      <c r="D33" s="59" t="s">
        <v>34</v>
      </c>
      <c r="E33" s="58">
        <v>120605.44</v>
      </c>
      <c r="F33" s="59" t="s">
        <v>34</v>
      </c>
      <c r="G33" s="59" t="s">
        <v>34</v>
      </c>
      <c r="H33" s="59" t="s">
        <v>34</v>
      </c>
      <c r="I33" s="59" t="s">
        <v>34</v>
      </c>
      <c r="J33" s="59" t="s">
        <v>34</v>
      </c>
      <c r="K33" s="59" t="s">
        <v>34</v>
      </c>
    </row>
    <row r="34" spans="1:11" x14ac:dyDescent="0.3">
      <c r="A34" s="65" t="s">
        <v>135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</row>
  </sheetData>
  <mergeCells count="9">
    <mergeCell ref="A30:K30"/>
    <mergeCell ref="A31:K31"/>
    <mergeCell ref="A34:K34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20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9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27</v>
      </c>
      <c r="B1" s="49" t="s">
        <v>45</v>
      </c>
      <c r="C1" s="49" t="s">
        <v>46</v>
      </c>
      <c r="D1" s="49" t="s">
        <v>47</v>
      </c>
      <c r="E1" s="49" t="s">
        <v>48</v>
      </c>
      <c r="F1" s="49" t="s">
        <v>49</v>
      </c>
      <c r="G1" s="49" t="s">
        <v>50</v>
      </c>
      <c r="H1" s="49" t="s">
        <v>51</v>
      </c>
      <c r="I1" s="49" t="s">
        <v>48</v>
      </c>
      <c r="J1" s="49" t="s">
        <v>52</v>
      </c>
      <c r="K1" s="49" t="s">
        <v>53</v>
      </c>
      <c r="L1" s="50" t="s">
        <v>22</v>
      </c>
      <c r="M1" s="30" t="s">
        <v>21</v>
      </c>
      <c r="O1" s="51" t="s">
        <v>23</v>
      </c>
      <c r="P1" s="52" t="s">
        <v>55</v>
      </c>
      <c r="Q1" s="52" t="s">
        <v>56</v>
      </c>
      <c r="R1" s="52" t="s">
        <v>57</v>
      </c>
      <c r="S1" s="52" t="s">
        <v>58</v>
      </c>
      <c r="T1" s="52" t="s">
        <v>59</v>
      </c>
      <c r="U1" s="52" t="s">
        <v>60</v>
      </c>
      <c r="V1" s="52" t="s">
        <v>61</v>
      </c>
    </row>
    <row r="2" spans="1:22" x14ac:dyDescent="0.3">
      <c r="A2" s="56" t="s">
        <v>94</v>
      </c>
      <c r="B2" s="57">
        <v>-150</v>
      </c>
      <c r="C2" s="57">
        <v>50</v>
      </c>
      <c r="D2" s="57">
        <v>0</v>
      </c>
      <c r="E2" s="57">
        <v>0</v>
      </c>
      <c r="F2" s="57">
        <v>-100</v>
      </c>
      <c r="G2" s="57">
        <v>150</v>
      </c>
      <c r="H2" s="57">
        <v>0</v>
      </c>
      <c r="I2" s="57">
        <v>0</v>
      </c>
      <c r="J2" s="57">
        <v>-250</v>
      </c>
      <c r="K2" s="57">
        <v>135</v>
      </c>
      <c r="L2" s="44" t="str">
        <f>TRIM(A2&amp;"-box")</f>
        <v>AGENDA 100ML-box</v>
      </c>
      <c r="M2" s="47" t="s">
        <v>76</v>
      </c>
      <c r="O2" s="45" t="s">
        <v>74</v>
      </c>
      <c r="P2" s="53">
        <v>-660</v>
      </c>
      <c r="Q2" s="53">
        <v>0</v>
      </c>
      <c r="R2" s="53">
        <v>0</v>
      </c>
      <c r="S2" s="53">
        <v>452</v>
      </c>
      <c r="T2" s="53">
        <v>0</v>
      </c>
      <c r="U2" s="53">
        <v>0</v>
      </c>
      <c r="V2" s="53">
        <v>-1112</v>
      </c>
    </row>
    <row r="3" spans="1:22" x14ac:dyDescent="0.3">
      <c r="A3" s="56" t="s">
        <v>95</v>
      </c>
      <c r="B3" s="57">
        <v>-660</v>
      </c>
      <c r="C3" s="57">
        <v>0</v>
      </c>
      <c r="D3" s="57">
        <v>0</v>
      </c>
      <c r="E3" s="57">
        <v>0</v>
      </c>
      <c r="F3" s="57">
        <v>-660</v>
      </c>
      <c r="G3" s="57">
        <v>452</v>
      </c>
      <c r="H3" s="57">
        <v>0</v>
      </c>
      <c r="I3" s="57">
        <v>0</v>
      </c>
      <c r="J3" s="57">
        <v>-1112</v>
      </c>
      <c r="K3" s="57">
        <v>0</v>
      </c>
      <c r="L3" s="44" t="str">
        <f t="shared" ref="L3:L20" si="0">TRIM(A3&amp;"-box")</f>
        <v>AGENDA 500ML-box</v>
      </c>
      <c r="M3" s="47" t="s">
        <v>74</v>
      </c>
      <c r="O3" s="45" t="s">
        <v>75</v>
      </c>
      <c r="P3" s="53">
        <v>0</v>
      </c>
      <c r="Q3" s="53">
        <v>4</v>
      </c>
      <c r="R3" s="53">
        <v>0</v>
      </c>
      <c r="S3" s="53">
        <v>8</v>
      </c>
      <c r="T3" s="53">
        <v>0</v>
      </c>
      <c r="U3" s="53">
        <v>0</v>
      </c>
      <c r="V3" s="53">
        <v>-12</v>
      </c>
    </row>
    <row r="4" spans="1:22" x14ac:dyDescent="0.3">
      <c r="A4" s="56" t="s">
        <v>96</v>
      </c>
      <c r="B4" s="59" t="s">
        <v>97</v>
      </c>
      <c r="C4" s="57">
        <v>4</v>
      </c>
      <c r="D4" s="57">
        <v>0</v>
      </c>
      <c r="E4" s="57">
        <v>0</v>
      </c>
      <c r="F4" s="59" t="s">
        <v>98</v>
      </c>
      <c r="G4" s="57">
        <v>8</v>
      </c>
      <c r="H4" s="57">
        <v>0</v>
      </c>
      <c r="I4" s="57">
        <v>0</v>
      </c>
      <c r="J4" s="59">
        <v>-12</v>
      </c>
      <c r="K4" s="57">
        <v>5097</v>
      </c>
      <c r="L4" s="44" t="str">
        <f t="shared" si="0"/>
        <v>AGENDA 5LT-box</v>
      </c>
      <c r="M4" s="47" t="s">
        <v>75</v>
      </c>
      <c r="O4" s="45" t="s">
        <v>76</v>
      </c>
      <c r="P4" s="53">
        <v>-150</v>
      </c>
      <c r="Q4" s="53">
        <v>50</v>
      </c>
      <c r="R4" s="53">
        <v>0</v>
      </c>
      <c r="S4" s="53">
        <v>150</v>
      </c>
      <c r="T4" s="53">
        <v>0</v>
      </c>
      <c r="U4" s="53">
        <v>0</v>
      </c>
      <c r="V4" s="53">
        <v>-250</v>
      </c>
    </row>
    <row r="5" spans="1:22" x14ac:dyDescent="0.3">
      <c r="A5" s="56" t="s">
        <v>100</v>
      </c>
      <c r="B5" s="59" t="s">
        <v>101</v>
      </c>
      <c r="C5" s="57">
        <v>0</v>
      </c>
      <c r="D5" s="57">
        <v>0</v>
      </c>
      <c r="E5" s="57">
        <v>0</v>
      </c>
      <c r="F5" s="57">
        <v>-55</v>
      </c>
      <c r="G5" s="57">
        <v>10</v>
      </c>
      <c r="H5" s="57">
        <v>0</v>
      </c>
      <c r="I5" s="57">
        <v>0</v>
      </c>
      <c r="J5" s="59">
        <v>-65</v>
      </c>
      <c r="K5" s="57">
        <v>0</v>
      </c>
      <c r="L5" s="44" t="str">
        <f t="shared" si="0"/>
        <v>BILARV 500GM-box</v>
      </c>
      <c r="M5" s="47" t="s">
        <v>137</v>
      </c>
      <c r="O5" s="45" t="s">
        <v>137</v>
      </c>
      <c r="P5" s="53">
        <v>0</v>
      </c>
      <c r="Q5" s="53">
        <v>0</v>
      </c>
      <c r="R5" s="53">
        <v>0</v>
      </c>
      <c r="S5" s="53">
        <v>10</v>
      </c>
      <c r="T5" s="53">
        <v>0</v>
      </c>
      <c r="U5" s="53">
        <v>0</v>
      </c>
      <c r="V5" s="53">
        <v>-65</v>
      </c>
    </row>
    <row r="6" spans="1:22" x14ac:dyDescent="0.3">
      <c r="A6" s="56" t="s">
        <v>103</v>
      </c>
      <c r="B6" s="59" t="s">
        <v>104</v>
      </c>
      <c r="C6" s="57">
        <v>0</v>
      </c>
      <c r="D6" s="57">
        <v>0</v>
      </c>
      <c r="E6" s="57">
        <v>0</v>
      </c>
      <c r="F6" s="59" t="s">
        <v>105</v>
      </c>
      <c r="G6" s="57">
        <v>0</v>
      </c>
      <c r="H6" s="57">
        <v>0</v>
      </c>
      <c r="I6" s="57">
        <v>0</v>
      </c>
      <c r="J6" s="59">
        <v>-5</v>
      </c>
      <c r="K6" s="57">
        <v>0</v>
      </c>
      <c r="L6" s="44" t="str">
        <f t="shared" si="0"/>
        <v>DECSIS 1LT-box</v>
      </c>
      <c r="M6" s="47" t="s">
        <v>136</v>
      </c>
      <c r="O6" s="45" t="s">
        <v>136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-5</v>
      </c>
    </row>
    <row r="7" spans="1:22" x14ac:dyDescent="0.3">
      <c r="A7" s="56" t="s">
        <v>106</v>
      </c>
      <c r="B7" s="59" t="s">
        <v>101</v>
      </c>
      <c r="C7" s="57">
        <v>0</v>
      </c>
      <c r="D7" s="57">
        <v>0</v>
      </c>
      <c r="E7" s="57">
        <v>0</v>
      </c>
      <c r="F7" s="57">
        <v>-55</v>
      </c>
      <c r="G7" s="57">
        <v>0</v>
      </c>
      <c r="H7" s="57">
        <v>0</v>
      </c>
      <c r="I7" s="57">
        <v>0</v>
      </c>
      <c r="J7" s="59">
        <v>-55</v>
      </c>
      <c r="K7" s="57">
        <v>0</v>
      </c>
      <c r="L7" s="44" t="str">
        <f t="shared" si="0"/>
        <v>KBOIL 1KG-box</v>
      </c>
      <c r="M7" s="47" t="s">
        <v>138</v>
      </c>
      <c r="O7" s="45" t="s">
        <v>78</v>
      </c>
      <c r="P7" s="53">
        <v>0</v>
      </c>
      <c r="Q7" s="53">
        <v>0</v>
      </c>
      <c r="R7" s="53">
        <v>0</v>
      </c>
      <c r="S7" s="53">
        <v>42</v>
      </c>
      <c r="T7" s="53">
        <v>0</v>
      </c>
      <c r="U7" s="53">
        <v>0</v>
      </c>
      <c r="V7" s="53">
        <v>-52</v>
      </c>
    </row>
    <row r="8" spans="1:22" x14ac:dyDescent="0.3">
      <c r="A8" s="56" t="s">
        <v>107</v>
      </c>
      <c r="B8" s="59" t="s">
        <v>108</v>
      </c>
      <c r="C8" s="57">
        <v>0</v>
      </c>
      <c r="D8" s="57">
        <v>0</v>
      </c>
      <c r="E8" s="57">
        <v>0</v>
      </c>
      <c r="F8" s="57">
        <v>-10</v>
      </c>
      <c r="G8" s="57">
        <v>42</v>
      </c>
      <c r="H8" s="57">
        <v>0</v>
      </c>
      <c r="I8" s="57">
        <v>0</v>
      </c>
      <c r="J8" s="59">
        <v>-52</v>
      </c>
      <c r="K8" s="57">
        <v>0</v>
      </c>
      <c r="L8" s="44" t="str">
        <f t="shared" si="0"/>
        <v>KINGFOG 1LT-box</v>
      </c>
      <c r="M8" s="47" t="s">
        <v>78</v>
      </c>
      <c r="O8" s="45" t="s">
        <v>138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-55</v>
      </c>
    </row>
    <row r="9" spans="1:22" x14ac:dyDescent="0.3">
      <c r="A9" s="56" t="s">
        <v>110</v>
      </c>
      <c r="B9" s="59" t="s">
        <v>111</v>
      </c>
      <c r="C9" s="57">
        <v>15</v>
      </c>
      <c r="D9" s="57">
        <v>0</v>
      </c>
      <c r="E9" s="57">
        <v>0</v>
      </c>
      <c r="F9" s="57">
        <v>12</v>
      </c>
      <c r="G9" s="57">
        <v>14</v>
      </c>
      <c r="H9" s="57">
        <v>0</v>
      </c>
      <c r="I9" s="57">
        <v>0</v>
      </c>
      <c r="J9" s="59">
        <v>-2</v>
      </c>
      <c r="K9" s="57">
        <v>1154</v>
      </c>
      <c r="L9" s="44" t="str">
        <f t="shared" si="0"/>
        <v>KOTHRINE FLOW 1-box</v>
      </c>
      <c r="M9" s="47" t="s">
        <v>77</v>
      </c>
      <c r="O9" s="45" t="s">
        <v>77</v>
      </c>
      <c r="P9" s="53">
        <v>0</v>
      </c>
      <c r="Q9" s="53">
        <v>15</v>
      </c>
      <c r="R9" s="53">
        <v>0</v>
      </c>
      <c r="S9" s="53">
        <v>14</v>
      </c>
      <c r="T9" s="53">
        <v>0</v>
      </c>
      <c r="U9" s="53">
        <v>0</v>
      </c>
      <c r="V9" s="53">
        <v>-2</v>
      </c>
    </row>
    <row r="10" spans="1:22" x14ac:dyDescent="0.3">
      <c r="A10" s="56" t="s">
        <v>113</v>
      </c>
      <c r="B10" s="59" t="s">
        <v>112</v>
      </c>
      <c r="C10" s="57">
        <v>0</v>
      </c>
      <c r="D10" s="57">
        <v>0</v>
      </c>
      <c r="E10" s="57">
        <v>0</v>
      </c>
      <c r="F10" s="59" t="s">
        <v>114</v>
      </c>
      <c r="G10" s="57">
        <v>2</v>
      </c>
      <c r="H10" s="57">
        <v>0</v>
      </c>
      <c r="I10" s="57">
        <v>0</v>
      </c>
      <c r="J10" s="59">
        <v>-4</v>
      </c>
      <c r="K10" s="57">
        <v>0</v>
      </c>
      <c r="L10" s="44" t="str">
        <f t="shared" si="0"/>
        <v>MAX FORCE QUANTUM 1PC-box</v>
      </c>
      <c r="M10" s="47" t="s">
        <v>79</v>
      </c>
      <c r="O10" s="45" t="s">
        <v>88</v>
      </c>
      <c r="P10" s="53">
        <v>0</v>
      </c>
      <c r="Q10" s="53">
        <v>0</v>
      </c>
      <c r="R10" s="53">
        <v>0</v>
      </c>
      <c r="S10" s="53">
        <v>19</v>
      </c>
      <c r="T10" s="53">
        <v>0</v>
      </c>
      <c r="U10" s="53">
        <v>0</v>
      </c>
      <c r="V10" s="53">
        <v>-83</v>
      </c>
    </row>
    <row r="11" spans="1:22" x14ac:dyDescent="0.3">
      <c r="A11" s="56" t="s">
        <v>116</v>
      </c>
      <c r="B11" s="59" t="s">
        <v>117</v>
      </c>
      <c r="C11" s="57">
        <v>0</v>
      </c>
      <c r="D11" s="57">
        <v>0</v>
      </c>
      <c r="E11" s="57">
        <v>0</v>
      </c>
      <c r="F11" s="57">
        <v>-64</v>
      </c>
      <c r="G11" s="57">
        <v>19</v>
      </c>
      <c r="H11" s="57">
        <v>0</v>
      </c>
      <c r="I11" s="57">
        <v>0</v>
      </c>
      <c r="J11" s="59">
        <v>-83</v>
      </c>
      <c r="K11" s="57">
        <v>0</v>
      </c>
      <c r="L11" s="44" t="str">
        <f t="shared" si="0"/>
        <v>MAXFORCE FORTE 30G-box</v>
      </c>
      <c r="M11" s="47" t="s">
        <v>88</v>
      </c>
      <c r="O11" s="45" t="s">
        <v>79</v>
      </c>
      <c r="P11" s="53">
        <v>0</v>
      </c>
      <c r="Q11" s="53">
        <v>0</v>
      </c>
      <c r="R11" s="53">
        <v>0</v>
      </c>
      <c r="S11" s="53">
        <v>2</v>
      </c>
      <c r="T11" s="53">
        <v>0</v>
      </c>
      <c r="U11" s="53">
        <v>0</v>
      </c>
      <c r="V11" s="53">
        <v>-4</v>
      </c>
    </row>
    <row r="12" spans="1:22" x14ac:dyDescent="0.3">
      <c r="A12" s="56" t="s">
        <v>119</v>
      </c>
      <c r="B12" s="59" t="s">
        <v>120</v>
      </c>
      <c r="C12" s="57">
        <v>10</v>
      </c>
      <c r="D12" s="57">
        <v>0</v>
      </c>
      <c r="E12" s="57">
        <v>0</v>
      </c>
      <c r="F12" s="57">
        <v>-88</v>
      </c>
      <c r="G12" s="57">
        <v>40</v>
      </c>
      <c r="H12" s="57">
        <v>0</v>
      </c>
      <c r="I12" s="57">
        <v>0</v>
      </c>
      <c r="J12" s="57">
        <v>-128</v>
      </c>
      <c r="K12" s="72">
        <v>2454.6</v>
      </c>
      <c r="L12" s="44" t="str">
        <f t="shared" si="0"/>
        <v>PREMISE 1LT-box</v>
      </c>
      <c r="M12" s="47" t="s">
        <v>80</v>
      </c>
      <c r="O12" s="45" t="s">
        <v>80</v>
      </c>
      <c r="P12" s="53">
        <v>0</v>
      </c>
      <c r="Q12" s="53">
        <v>10</v>
      </c>
      <c r="R12" s="53">
        <v>0</v>
      </c>
      <c r="S12" s="53">
        <v>50</v>
      </c>
      <c r="T12" s="53">
        <v>0</v>
      </c>
      <c r="U12" s="53">
        <v>0</v>
      </c>
      <c r="V12" s="53">
        <v>-138</v>
      </c>
    </row>
    <row r="13" spans="1:22" x14ac:dyDescent="0.3">
      <c r="A13" s="56" t="s">
        <v>119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10</v>
      </c>
      <c r="H13" s="57">
        <v>0</v>
      </c>
      <c r="I13" s="57">
        <v>0</v>
      </c>
      <c r="J13" s="59">
        <v>-10</v>
      </c>
      <c r="K13" s="57">
        <v>0</v>
      </c>
      <c r="L13" s="44" t="str">
        <f t="shared" si="0"/>
        <v>PREMISE 1LT-box</v>
      </c>
      <c r="M13" s="47" t="s">
        <v>80</v>
      </c>
      <c r="O13" s="45" t="s">
        <v>81</v>
      </c>
      <c r="P13" s="53">
        <v>0</v>
      </c>
      <c r="Q13" s="53">
        <v>0</v>
      </c>
      <c r="R13" s="53">
        <v>0</v>
      </c>
      <c r="S13" s="53">
        <v>2</v>
      </c>
      <c r="T13" s="53">
        <v>0</v>
      </c>
      <c r="U13" s="53">
        <v>0</v>
      </c>
      <c r="V13" s="53">
        <v>-29</v>
      </c>
    </row>
    <row r="14" spans="1:22" x14ac:dyDescent="0.3">
      <c r="A14" s="56" t="s">
        <v>121</v>
      </c>
      <c r="B14" s="57">
        <v>-377</v>
      </c>
      <c r="C14" s="57">
        <v>40</v>
      </c>
      <c r="D14" s="57">
        <v>0</v>
      </c>
      <c r="E14" s="57">
        <v>0</v>
      </c>
      <c r="F14" s="57">
        <v>-337</v>
      </c>
      <c r="G14" s="57">
        <v>200</v>
      </c>
      <c r="H14" s="57">
        <v>0</v>
      </c>
      <c r="I14" s="57">
        <v>0</v>
      </c>
      <c r="J14" s="57">
        <v>-537</v>
      </c>
      <c r="K14" s="72">
        <v>644.1</v>
      </c>
      <c r="L14" s="44" t="str">
        <f t="shared" si="0"/>
        <v>PREMISE 250ML-box</v>
      </c>
      <c r="M14" s="47" t="s">
        <v>82</v>
      </c>
      <c r="O14" s="45" t="s">
        <v>82</v>
      </c>
      <c r="P14" s="53">
        <v>-377</v>
      </c>
      <c r="Q14" s="53">
        <v>40</v>
      </c>
      <c r="R14" s="53">
        <v>0</v>
      </c>
      <c r="S14" s="53">
        <v>200</v>
      </c>
      <c r="T14" s="53">
        <v>0</v>
      </c>
      <c r="U14" s="53">
        <v>0</v>
      </c>
      <c r="V14" s="53">
        <v>-537</v>
      </c>
    </row>
    <row r="15" spans="1:22" x14ac:dyDescent="0.3">
      <c r="A15" s="56" t="s">
        <v>122</v>
      </c>
      <c r="B15" s="59" t="s">
        <v>123</v>
      </c>
      <c r="C15" s="57">
        <v>0</v>
      </c>
      <c r="D15" s="57">
        <v>0</v>
      </c>
      <c r="E15" s="57">
        <v>0</v>
      </c>
      <c r="F15" s="57">
        <v>-27</v>
      </c>
      <c r="G15" s="57">
        <v>2</v>
      </c>
      <c r="H15" s="57">
        <v>0</v>
      </c>
      <c r="I15" s="57">
        <v>0</v>
      </c>
      <c r="J15" s="59">
        <v>-29</v>
      </c>
      <c r="K15" s="57">
        <v>0</v>
      </c>
      <c r="L15" s="44" t="str">
        <f t="shared" si="0"/>
        <v>PREMISE 5LT-box</v>
      </c>
      <c r="M15" s="47" t="s">
        <v>81</v>
      </c>
      <c r="O15" s="45" t="s">
        <v>83</v>
      </c>
      <c r="P15" s="53">
        <v>0</v>
      </c>
      <c r="Q15" s="53">
        <v>0</v>
      </c>
      <c r="R15" s="53">
        <v>0</v>
      </c>
      <c r="S15" s="53">
        <v>112</v>
      </c>
      <c r="T15" s="53">
        <v>0</v>
      </c>
      <c r="U15" s="53">
        <v>0</v>
      </c>
      <c r="V15" s="53">
        <v>-127</v>
      </c>
    </row>
    <row r="16" spans="1:22" x14ac:dyDescent="0.3">
      <c r="A16" s="56" t="s">
        <v>125</v>
      </c>
      <c r="B16" s="59" t="s">
        <v>126</v>
      </c>
      <c r="C16" s="57">
        <v>0</v>
      </c>
      <c r="D16" s="57">
        <v>0</v>
      </c>
      <c r="E16" s="57">
        <v>0</v>
      </c>
      <c r="F16" s="57">
        <v>-15</v>
      </c>
      <c r="G16" s="57">
        <v>112</v>
      </c>
      <c r="H16" s="57">
        <v>0</v>
      </c>
      <c r="I16" s="57">
        <v>0</v>
      </c>
      <c r="J16" s="57">
        <v>-127</v>
      </c>
      <c r="K16" s="57">
        <v>0</v>
      </c>
      <c r="L16" s="44" t="str">
        <f t="shared" si="0"/>
        <v>RESPONSAR 1LT-box</v>
      </c>
      <c r="M16" s="47" t="s">
        <v>83</v>
      </c>
      <c r="O16" s="45" t="s">
        <v>84</v>
      </c>
      <c r="P16" s="53">
        <v>0</v>
      </c>
      <c r="Q16" s="53">
        <v>0</v>
      </c>
      <c r="R16" s="53">
        <v>0</v>
      </c>
      <c r="S16" s="53">
        <v>15</v>
      </c>
      <c r="T16" s="53">
        <v>0</v>
      </c>
      <c r="U16" s="53">
        <v>0</v>
      </c>
      <c r="V16" s="53">
        <v>-29</v>
      </c>
    </row>
    <row r="17" spans="1:22" x14ac:dyDescent="0.3">
      <c r="A17" s="56" t="s">
        <v>127</v>
      </c>
      <c r="B17" s="57">
        <v>0</v>
      </c>
      <c r="C17" s="57">
        <v>50</v>
      </c>
      <c r="D17" s="57">
        <v>0</v>
      </c>
      <c r="E17" s="57">
        <v>0</v>
      </c>
      <c r="F17" s="57">
        <v>50</v>
      </c>
      <c r="G17" s="57">
        <v>150</v>
      </c>
      <c r="H17" s="57">
        <v>0</v>
      </c>
      <c r="I17" s="57">
        <v>0</v>
      </c>
      <c r="J17" s="57">
        <v>-100</v>
      </c>
      <c r="K17" s="57">
        <v>149</v>
      </c>
      <c r="L17" s="44" t="str">
        <f t="shared" si="0"/>
        <v>SOLFAC 100ML-box</v>
      </c>
      <c r="M17" s="47" t="s">
        <v>85</v>
      </c>
      <c r="O17" s="45" t="s">
        <v>85</v>
      </c>
      <c r="P17" s="53">
        <v>0</v>
      </c>
      <c r="Q17" s="53">
        <v>50</v>
      </c>
      <c r="R17" s="53">
        <v>0</v>
      </c>
      <c r="S17" s="53">
        <v>150</v>
      </c>
      <c r="T17" s="53">
        <v>0</v>
      </c>
      <c r="U17" s="53">
        <v>0</v>
      </c>
      <c r="V17" s="53">
        <v>-100</v>
      </c>
    </row>
    <row r="18" spans="1:22" x14ac:dyDescent="0.3">
      <c r="A18" s="56" t="s">
        <v>128</v>
      </c>
      <c r="B18" s="59" t="s">
        <v>129</v>
      </c>
      <c r="C18" s="57">
        <v>0</v>
      </c>
      <c r="D18" s="57">
        <v>0</v>
      </c>
      <c r="E18" s="57">
        <v>0</v>
      </c>
      <c r="F18" s="57">
        <v>-14</v>
      </c>
      <c r="G18" s="57">
        <v>15</v>
      </c>
      <c r="H18" s="57">
        <v>0</v>
      </c>
      <c r="I18" s="57">
        <v>0</v>
      </c>
      <c r="J18" s="59">
        <v>-29</v>
      </c>
      <c r="K18" s="57">
        <v>0</v>
      </c>
      <c r="L18" s="44" t="str">
        <f t="shared" si="0"/>
        <v>SOLFAC 1LT-box</v>
      </c>
      <c r="M18" s="47" t="s">
        <v>84</v>
      </c>
      <c r="O18" s="45" t="s">
        <v>86</v>
      </c>
      <c r="P18" s="53">
        <v>-130</v>
      </c>
      <c r="Q18" s="53">
        <v>0</v>
      </c>
      <c r="R18" s="53">
        <v>0</v>
      </c>
      <c r="S18" s="53">
        <v>300</v>
      </c>
      <c r="T18" s="53">
        <v>0</v>
      </c>
      <c r="U18" s="53">
        <v>0</v>
      </c>
      <c r="V18" s="53">
        <v>-430</v>
      </c>
    </row>
    <row r="19" spans="1:22" x14ac:dyDescent="0.3">
      <c r="A19" s="56" t="s">
        <v>130</v>
      </c>
      <c r="B19" s="59" t="s">
        <v>131</v>
      </c>
      <c r="C19" s="57">
        <v>0</v>
      </c>
      <c r="D19" s="57">
        <v>0</v>
      </c>
      <c r="E19" s="57">
        <v>0</v>
      </c>
      <c r="F19" s="57">
        <v>-72</v>
      </c>
      <c r="G19" s="57">
        <v>8</v>
      </c>
      <c r="H19" s="57">
        <v>0</v>
      </c>
      <c r="I19" s="57">
        <v>0</v>
      </c>
      <c r="J19" s="59">
        <v>-80</v>
      </c>
      <c r="K19" s="57">
        <v>0</v>
      </c>
      <c r="L19" s="44" t="str">
        <f t="shared" si="0"/>
        <v>TEMPRID 500ML-box</v>
      </c>
      <c r="M19" s="47" t="s">
        <v>87</v>
      </c>
      <c r="O19" s="45" t="s">
        <v>87</v>
      </c>
      <c r="P19" s="53">
        <v>0</v>
      </c>
      <c r="Q19" s="53">
        <v>0</v>
      </c>
      <c r="R19" s="53">
        <v>0</v>
      </c>
      <c r="S19" s="53">
        <v>8</v>
      </c>
      <c r="T19" s="53">
        <v>0</v>
      </c>
      <c r="U19" s="53">
        <v>0</v>
      </c>
      <c r="V19" s="53">
        <v>-80</v>
      </c>
    </row>
    <row r="20" spans="1:22" x14ac:dyDescent="0.3">
      <c r="A20" s="56" t="s">
        <v>63</v>
      </c>
      <c r="B20" s="57">
        <v>-130</v>
      </c>
      <c r="C20" s="57">
        <v>0</v>
      </c>
      <c r="D20" s="57">
        <v>0</v>
      </c>
      <c r="E20" s="57">
        <v>0</v>
      </c>
      <c r="F20" s="57">
        <v>-130</v>
      </c>
      <c r="G20" s="57">
        <v>300</v>
      </c>
      <c r="H20" s="57">
        <v>0</v>
      </c>
      <c r="I20" s="57">
        <v>0</v>
      </c>
      <c r="J20" s="57">
        <v>-430</v>
      </c>
      <c r="K20" s="57">
        <v>0</v>
      </c>
      <c r="L20" s="44" t="str">
        <f t="shared" si="0"/>
        <v>TEMPRID 50ML-box</v>
      </c>
      <c r="M20" s="47" t="s">
        <v>86</v>
      </c>
      <c r="O20" s="45" t="s">
        <v>20</v>
      </c>
      <c r="P20" s="53">
        <v>-1317</v>
      </c>
      <c r="Q20" s="53">
        <v>169</v>
      </c>
      <c r="R20" s="53">
        <v>0</v>
      </c>
      <c r="S20" s="53">
        <v>1534</v>
      </c>
      <c r="T20" s="53">
        <v>0</v>
      </c>
      <c r="U20" s="53">
        <v>0</v>
      </c>
      <c r="V20" s="53">
        <v>-3110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18"/>
  <sheetViews>
    <sheetView showGridLines="0" workbookViewId="0">
      <selection activeCell="B3" sqref="B3:B20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74</v>
      </c>
      <c r="C3" s="3"/>
      <c r="D3" s="4"/>
      <c r="E3" s="38">
        <f t="shared" ref="E3:E217" ca="1" si="0">VLOOKUP($B3,FinalDealer_vlookup,2,0)</f>
        <v>-660</v>
      </c>
      <c r="F3" s="39">
        <f t="shared" ref="F3:F217" ca="1" si="1">VLOOKUP($B3,FinalDealer_vlookup,3,0)</f>
        <v>0</v>
      </c>
      <c r="G3" s="40">
        <f t="shared" ref="G3:G217" ca="1" si="2">VLOOKUP($B3,FinalDealer_vlookup,4,0)</f>
        <v>0</v>
      </c>
      <c r="H3" s="40">
        <f t="shared" ref="H3:H217" ca="1" si="3">VLOOKUP($B3,FinalDealer_vlookup,5,0)</f>
        <v>452</v>
      </c>
      <c r="I3" s="40">
        <f t="shared" ref="I3:I217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217" ca="1" si="5">VLOOKUP($B3,FinalDealer_vlookup,8,0)</f>
        <v>-1112</v>
      </c>
    </row>
    <row r="4" spans="1:13" x14ac:dyDescent="0.3">
      <c r="A4" s="16"/>
      <c r="B4" s="4" t="s">
        <v>75</v>
      </c>
      <c r="C4" s="3"/>
      <c r="D4" s="4"/>
      <c r="E4" s="42">
        <f t="shared" ca="1" si="0"/>
        <v>0</v>
      </c>
      <c r="F4" s="39">
        <f t="shared" ca="1" si="1"/>
        <v>4</v>
      </c>
      <c r="G4" s="39">
        <f t="shared" ca="1" si="2"/>
        <v>0</v>
      </c>
      <c r="H4" s="39">
        <f t="shared" ca="1" si="3"/>
        <v>8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-12</v>
      </c>
    </row>
    <row r="5" spans="1:13" x14ac:dyDescent="0.3">
      <c r="A5" s="16"/>
      <c r="B5" s="4" t="s">
        <v>76</v>
      </c>
      <c r="C5" s="3"/>
      <c r="D5" s="4"/>
      <c r="E5" s="42">
        <f t="shared" ca="1" si="0"/>
        <v>-150</v>
      </c>
      <c r="F5" s="39">
        <f t="shared" ca="1" si="1"/>
        <v>50</v>
      </c>
      <c r="G5" s="39">
        <f t="shared" ca="1" si="2"/>
        <v>0</v>
      </c>
      <c r="H5" s="39">
        <f t="shared" ca="1" si="3"/>
        <v>150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-250</v>
      </c>
    </row>
    <row r="6" spans="1:13" x14ac:dyDescent="0.3">
      <c r="A6" s="16"/>
      <c r="B6" s="4" t="s">
        <v>137</v>
      </c>
      <c r="C6" s="3"/>
      <c r="D6" s="4"/>
      <c r="E6" s="42">
        <f t="shared" ca="1" si="0"/>
        <v>0</v>
      </c>
      <c r="F6" s="39">
        <f t="shared" ca="1" si="1"/>
        <v>0</v>
      </c>
      <c r="G6" s="39">
        <f t="shared" ca="1" si="2"/>
        <v>0</v>
      </c>
      <c r="H6" s="39">
        <f t="shared" ca="1" si="3"/>
        <v>10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-65</v>
      </c>
    </row>
    <row r="7" spans="1:13" x14ac:dyDescent="0.3">
      <c r="A7" s="16"/>
      <c r="B7" s="4" t="s">
        <v>136</v>
      </c>
      <c r="C7" s="3"/>
      <c r="D7" s="4"/>
      <c r="E7" s="42">
        <f t="shared" ca="1" si="0"/>
        <v>0</v>
      </c>
      <c r="F7" s="39">
        <f t="shared" ca="1" si="1"/>
        <v>0</v>
      </c>
      <c r="G7" s="39">
        <f t="shared" ca="1" si="2"/>
        <v>0</v>
      </c>
      <c r="H7" s="39">
        <f t="shared" ca="1" si="3"/>
        <v>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-5</v>
      </c>
    </row>
    <row r="8" spans="1:13" x14ac:dyDescent="0.3">
      <c r="A8" s="16"/>
      <c r="B8" s="4" t="s">
        <v>78</v>
      </c>
      <c r="C8" s="3"/>
      <c r="D8" s="4"/>
      <c r="E8" s="42">
        <f t="shared" ca="1" si="0"/>
        <v>0</v>
      </c>
      <c r="F8" s="39">
        <f t="shared" ca="1" si="1"/>
        <v>0</v>
      </c>
      <c r="G8" s="39">
        <f t="shared" ca="1" si="2"/>
        <v>0</v>
      </c>
      <c r="H8" s="39">
        <f t="shared" ca="1" si="3"/>
        <v>42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-52</v>
      </c>
    </row>
    <row r="9" spans="1:13" x14ac:dyDescent="0.3">
      <c r="A9" s="16"/>
      <c r="B9" s="4" t="s">
        <v>138</v>
      </c>
      <c r="C9" s="3"/>
      <c r="D9" s="4"/>
      <c r="E9" s="42">
        <f t="shared" ca="1" si="0"/>
        <v>0</v>
      </c>
      <c r="F9" s="39">
        <f t="shared" ca="1" si="1"/>
        <v>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-55</v>
      </c>
    </row>
    <row r="10" spans="1:13" x14ac:dyDescent="0.3">
      <c r="A10" s="16"/>
      <c r="B10" s="4" t="s">
        <v>77</v>
      </c>
      <c r="C10" s="3"/>
      <c r="D10" s="4"/>
      <c r="E10" s="42">
        <f t="shared" ca="1" si="0"/>
        <v>0</v>
      </c>
      <c r="F10" s="39">
        <f t="shared" ca="1" si="1"/>
        <v>15</v>
      </c>
      <c r="G10" s="39">
        <f t="shared" ca="1" si="2"/>
        <v>0</v>
      </c>
      <c r="H10" s="39">
        <f t="shared" ca="1" si="3"/>
        <v>14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-2</v>
      </c>
    </row>
    <row r="11" spans="1:13" x14ac:dyDescent="0.3">
      <c r="A11" s="16"/>
      <c r="B11" s="4" t="s">
        <v>88</v>
      </c>
      <c r="C11" s="3"/>
      <c r="D11" s="4"/>
      <c r="E11" s="42">
        <f t="shared" ca="1" si="0"/>
        <v>0</v>
      </c>
      <c r="F11" s="39">
        <f t="shared" ca="1" si="1"/>
        <v>0</v>
      </c>
      <c r="G11" s="39">
        <f t="shared" ca="1" si="2"/>
        <v>0</v>
      </c>
      <c r="H11" s="39">
        <f t="shared" ca="1" si="3"/>
        <v>19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-83</v>
      </c>
    </row>
    <row r="12" spans="1:13" x14ac:dyDescent="0.3">
      <c r="A12" s="16"/>
      <c r="B12" s="4" t="s">
        <v>79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f t="shared" ca="1" si="2"/>
        <v>0</v>
      </c>
      <c r="H12" s="39">
        <f t="shared" ca="1" si="3"/>
        <v>2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-4</v>
      </c>
    </row>
    <row r="13" spans="1:13" x14ac:dyDescent="0.3">
      <c r="A13" s="16"/>
      <c r="B13" s="4" t="s">
        <v>80</v>
      </c>
      <c r="C13" s="3"/>
      <c r="D13" s="4"/>
      <c r="E13" s="42">
        <f t="shared" ca="1" si="0"/>
        <v>0</v>
      </c>
      <c r="F13" s="39">
        <f t="shared" ca="1" si="1"/>
        <v>10</v>
      </c>
      <c r="G13" s="39">
        <f t="shared" ca="1" si="2"/>
        <v>0</v>
      </c>
      <c r="H13" s="39">
        <f t="shared" ca="1" si="3"/>
        <v>50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-138</v>
      </c>
    </row>
    <row r="14" spans="1:13" x14ac:dyDescent="0.3">
      <c r="A14" s="16"/>
      <c r="B14" s="4" t="s">
        <v>81</v>
      </c>
      <c r="C14" s="3"/>
      <c r="D14" s="4"/>
      <c r="E14" s="42">
        <f t="shared" ca="1" si="0"/>
        <v>0</v>
      </c>
      <c r="F14" s="39">
        <f t="shared" ca="1" si="1"/>
        <v>0</v>
      </c>
      <c r="G14" s="39">
        <f t="shared" ca="1" si="2"/>
        <v>0</v>
      </c>
      <c r="H14" s="39">
        <f t="shared" ca="1" si="3"/>
        <v>2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-29</v>
      </c>
    </row>
    <row r="15" spans="1:13" x14ac:dyDescent="0.3">
      <c r="A15" s="16"/>
      <c r="B15" s="4" t="s">
        <v>82</v>
      </c>
      <c r="C15" s="3"/>
      <c r="D15" s="4"/>
      <c r="E15" s="42">
        <f t="shared" ca="1" si="0"/>
        <v>-377</v>
      </c>
      <c r="F15" s="39">
        <f t="shared" ca="1" si="1"/>
        <v>40</v>
      </c>
      <c r="G15" s="39">
        <f t="shared" ca="1" si="2"/>
        <v>0</v>
      </c>
      <c r="H15" s="39">
        <f t="shared" ca="1" si="3"/>
        <v>200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-537</v>
      </c>
    </row>
    <row r="16" spans="1:13" x14ac:dyDescent="0.3">
      <c r="A16" s="16"/>
      <c r="B16" s="4" t="s">
        <v>83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f t="shared" ca="1" si="2"/>
        <v>0</v>
      </c>
      <c r="H16" s="39">
        <f t="shared" ca="1" si="3"/>
        <v>112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-127</v>
      </c>
    </row>
    <row r="17" spans="1:13" x14ac:dyDescent="0.3">
      <c r="A17" s="16"/>
      <c r="B17" s="4" t="s">
        <v>84</v>
      </c>
      <c r="C17" s="3"/>
      <c r="D17" s="4"/>
      <c r="E17" s="42">
        <f t="shared" ca="1" si="0"/>
        <v>0</v>
      </c>
      <c r="F17" s="39">
        <f t="shared" ca="1" si="1"/>
        <v>0</v>
      </c>
      <c r="G17" s="39">
        <f t="shared" ca="1" si="2"/>
        <v>0</v>
      </c>
      <c r="H17" s="39">
        <f t="shared" ca="1" si="3"/>
        <v>15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-29</v>
      </c>
    </row>
    <row r="18" spans="1:13" x14ac:dyDescent="0.3">
      <c r="A18" s="16"/>
      <c r="B18" s="4" t="s">
        <v>85</v>
      </c>
      <c r="C18" s="3"/>
      <c r="D18" s="4"/>
      <c r="E18" s="42">
        <f t="shared" ca="1" si="0"/>
        <v>0</v>
      </c>
      <c r="F18" s="39">
        <f t="shared" ca="1" si="1"/>
        <v>50</v>
      </c>
      <c r="G18" s="39">
        <f t="shared" ca="1" si="2"/>
        <v>0</v>
      </c>
      <c r="H18" s="39">
        <f t="shared" ca="1" si="3"/>
        <v>150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-100</v>
      </c>
    </row>
    <row r="19" spans="1:13" x14ac:dyDescent="0.3">
      <c r="A19" s="16"/>
      <c r="B19" s="4" t="s">
        <v>86</v>
      </c>
      <c r="C19" s="3"/>
      <c r="D19" s="4"/>
      <c r="E19" s="42">
        <f t="shared" ca="1" si="0"/>
        <v>-130</v>
      </c>
      <c r="F19" s="39">
        <f t="shared" ca="1" si="1"/>
        <v>0</v>
      </c>
      <c r="G19" s="39">
        <f t="shared" ca="1" si="2"/>
        <v>0</v>
      </c>
      <c r="H19" s="39">
        <f t="shared" ca="1" si="3"/>
        <v>300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-430</v>
      </c>
    </row>
    <row r="20" spans="1:13" x14ac:dyDescent="0.3">
      <c r="A20" s="16"/>
      <c r="B20" s="4" t="s">
        <v>87</v>
      </c>
      <c r="C20" s="3"/>
      <c r="D20" s="4"/>
      <c r="E20" s="42">
        <f t="shared" ca="1" si="0"/>
        <v>0</v>
      </c>
      <c r="F20" s="39">
        <f t="shared" ca="1" si="1"/>
        <v>0</v>
      </c>
      <c r="G20" s="39">
        <f t="shared" ca="1" si="2"/>
        <v>0</v>
      </c>
      <c r="H20" s="39">
        <f t="shared" ca="1" si="3"/>
        <v>8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-80</v>
      </c>
    </row>
    <row r="21" spans="1:13" x14ac:dyDescent="0.3">
      <c r="A21" s="16"/>
      <c r="B21" s="4"/>
      <c r="C21" s="3"/>
      <c r="D21" s="4"/>
      <c r="E21" s="42" t="e">
        <f t="shared" ca="1" si="0"/>
        <v>#N/A</v>
      </c>
      <c r="F21" s="39" t="e">
        <f t="shared" ca="1" si="1"/>
        <v>#N/A</v>
      </c>
      <c r="G21" s="39" t="e">
        <f t="shared" ca="1" si="2"/>
        <v>#N/A</v>
      </c>
      <c r="H21" s="39" t="e">
        <f t="shared" ca="1" si="3"/>
        <v>#N/A</v>
      </c>
      <c r="I21" s="39" t="e">
        <f t="shared" ca="1" si="4"/>
        <v>#N/A</v>
      </c>
      <c r="J21" s="39">
        <v>0</v>
      </c>
      <c r="K21" s="39">
        <v>0</v>
      </c>
      <c r="L21" s="39">
        <v>0</v>
      </c>
      <c r="M21" s="43" t="e">
        <f t="shared" ca="1" si="5"/>
        <v>#N/A</v>
      </c>
    </row>
    <row r="22" spans="1:13" x14ac:dyDescent="0.3">
      <c r="A22" s="16"/>
      <c r="B22" s="4"/>
      <c r="C22" s="3"/>
      <c r="D22" s="4"/>
      <c r="E22" s="42" t="e">
        <f t="shared" ca="1" si="0"/>
        <v>#N/A</v>
      </c>
      <c r="F22" s="39" t="e">
        <f t="shared" ca="1" si="1"/>
        <v>#N/A</v>
      </c>
      <c r="G22" s="39" t="e">
        <f t="shared" ca="1" si="2"/>
        <v>#N/A</v>
      </c>
      <c r="H22" s="39" t="e">
        <f t="shared" ca="1" si="3"/>
        <v>#N/A</v>
      </c>
      <c r="I22" s="39" t="e">
        <f t="shared" ca="1" si="4"/>
        <v>#N/A</v>
      </c>
      <c r="J22" s="39">
        <v>0</v>
      </c>
      <c r="K22" s="39">
        <v>0</v>
      </c>
      <c r="L22" s="39">
        <v>0</v>
      </c>
      <c r="M22" s="43" t="e">
        <f t="shared" ca="1" si="5"/>
        <v>#N/A</v>
      </c>
    </row>
    <row r="23" spans="1:13" x14ac:dyDescent="0.3">
      <c r="A23" s="16"/>
      <c r="B23" s="4"/>
      <c r="C23" s="3"/>
      <c r="D23" s="4"/>
      <c r="E23" s="42" t="e">
        <f t="shared" ca="1" si="0"/>
        <v>#N/A</v>
      </c>
      <c r="F23" s="39" t="e">
        <f t="shared" ca="1" si="1"/>
        <v>#N/A</v>
      </c>
      <c r="G23" s="39" t="e">
        <f t="shared" ca="1" si="2"/>
        <v>#N/A</v>
      </c>
      <c r="H23" s="39" t="e">
        <f t="shared" ca="1" si="3"/>
        <v>#N/A</v>
      </c>
      <c r="I23" s="39" t="e">
        <f t="shared" ca="1" si="4"/>
        <v>#N/A</v>
      </c>
      <c r="J23" s="39">
        <v>0</v>
      </c>
      <c r="K23" s="39">
        <v>0</v>
      </c>
      <c r="L23" s="39">
        <v>0</v>
      </c>
      <c r="M23" s="43" t="e">
        <f t="shared" ca="1" si="5"/>
        <v>#N/A</v>
      </c>
    </row>
    <row r="24" spans="1:13" x14ac:dyDescent="0.3">
      <c r="A24" s="16"/>
      <c r="B24" s="4"/>
      <c r="C24" s="3"/>
      <c r="D24" s="4"/>
      <c r="E24" s="42" t="e">
        <f t="shared" ca="1" si="0"/>
        <v>#N/A</v>
      </c>
      <c r="F24" s="39" t="e">
        <f t="shared" ca="1" si="1"/>
        <v>#N/A</v>
      </c>
      <c r="G24" s="39" t="e">
        <f t="shared" ca="1" si="2"/>
        <v>#N/A</v>
      </c>
      <c r="H24" s="39" t="e">
        <f t="shared" ca="1" si="3"/>
        <v>#N/A</v>
      </c>
      <c r="I24" s="39" t="e">
        <f t="shared" ca="1" si="4"/>
        <v>#N/A</v>
      </c>
      <c r="J24" s="39">
        <v>0</v>
      </c>
      <c r="K24" s="39">
        <v>0</v>
      </c>
      <c r="L24" s="39">
        <v>0</v>
      </c>
      <c r="M24" s="43" t="e">
        <f t="shared" ca="1" si="5"/>
        <v>#N/A</v>
      </c>
    </row>
    <row r="25" spans="1:13" x14ac:dyDescent="0.3">
      <c r="A25" s="16"/>
      <c r="B25" s="4"/>
      <c r="C25" s="3"/>
      <c r="D25" s="4"/>
      <c r="E25" s="42" t="e">
        <f t="shared" ca="1" si="0"/>
        <v>#N/A</v>
      </c>
      <c r="F25" s="39" t="e">
        <f t="shared" ca="1" si="1"/>
        <v>#N/A</v>
      </c>
      <c r="G25" s="39" t="e">
        <f t="shared" ca="1" si="2"/>
        <v>#N/A</v>
      </c>
      <c r="H25" s="39" t="e">
        <f t="shared" ca="1" si="3"/>
        <v>#N/A</v>
      </c>
      <c r="I25" s="39" t="e">
        <f t="shared" ca="1" si="4"/>
        <v>#N/A</v>
      </c>
      <c r="J25" s="39">
        <v>0</v>
      </c>
      <c r="K25" s="39">
        <v>0</v>
      </c>
      <c r="L25" s="39">
        <v>0</v>
      </c>
      <c r="M25" s="43" t="e">
        <f t="shared" ca="1" si="5"/>
        <v>#N/A</v>
      </c>
    </row>
    <row r="26" spans="1:13" x14ac:dyDescent="0.3">
      <c r="A26" s="16"/>
      <c r="B26" s="4"/>
      <c r="C26" s="3"/>
      <c r="D26" s="4"/>
      <c r="E26" s="42" t="e">
        <f t="shared" ca="1" si="0"/>
        <v>#N/A</v>
      </c>
      <c r="F26" s="39" t="e">
        <f t="shared" ca="1" si="1"/>
        <v>#N/A</v>
      </c>
      <c r="G26" s="39" t="e">
        <f t="shared" ca="1" si="2"/>
        <v>#N/A</v>
      </c>
      <c r="H26" s="39" t="e">
        <f t="shared" ca="1" si="3"/>
        <v>#N/A</v>
      </c>
      <c r="I26" s="39" t="e">
        <f t="shared" ca="1" si="4"/>
        <v>#N/A</v>
      </c>
      <c r="J26" s="39">
        <v>0</v>
      </c>
      <c r="K26" s="39">
        <v>0</v>
      </c>
      <c r="L26" s="39">
        <v>0</v>
      </c>
      <c r="M26" s="43" t="e">
        <f t="shared" ca="1" si="5"/>
        <v>#N/A</v>
      </c>
    </row>
    <row r="27" spans="1:13" x14ac:dyDescent="0.3">
      <c r="A27" s="16"/>
      <c r="B27" s="4"/>
      <c r="C27" s="3"/>
      <c r="D27" s="4"/>
      <c r="E27" s="42" t="e">
        <f t="shared" ca="1" si="0"/>
        <v>#N/A</v>
      </c>
      <c r="F27" s="39" t="e">
        <f t="shared" ca="1" si="1"/>
        <v>#N/A</v>
      </c>
      <c r="G27" s="39" t="e">
        <f t="shared" ca="1" si="2"/>
        <v>#N/A</v>
      </c>
      <c r="H27" s="39" t="e">
        <f t="shared" ca="1" si="3"/>
        <v>#N/A</v>
      </c>
      <c r="I27" s="39" t="e">
        <f t="shared" ca="1" si="4"/>
        <v>#N/A</v>
      </c>
      <c r="J27" s="39">
        <v>0</v>
      </c>
      <c r="K27" s="39">
        <v>0</v>
      </c>
      <c r="L27" s="39">
        <v>0</v>
      </c>
      <c r="M27" s="43" t="e">
        <f t="shared" ca="1" si="5"/>
        <v>#N/A</v>
      </c>
    </row>
    <row r="28" spans="1:13" x14ac:dyDescent="0.3">
      <c r="A28" s="16"/>
      <c r="B28" s="4"/>
      <c r="C28" s="3"/>
      <c r="D28" s="4"/>
      <c r="E28" s="42" t="e">
        <f t="shared" ca="1" si="0"/>
        <v>#N/A</v>
      </c>
      <c r="F28" s="39" t="e">
        <f t="shared" ca="1" si="1"/>
        <v>#N/A</v>
      </c>
      <c r="G28" s="39" t="e">
        <f t="shared" ca="1" si="2"/>
        <v>#N/A</v>
      </c>
      <c r="H28" s="39" t="e">
        <f t="shared" ca="1" si="3"/>
        <v>#N/A</v>
      </c>
      <c r="I28" s="39" t="e">
        <f t="shared" ca="1" si="4"/>
        <v>#N/A</v>
      </c>
      <c r="J28" s="39">
        <v>0</v>
      </c>
      <c r="K28" s="39">
        <v>0</v>
      </c>
      <c r="L28" s="39">
        <v>0</v>
      </c>
      <c r="M28" s="43" t="e">
        <f t="shared" ca="1" si="5"/>
        <v>#N/A</v>
      </c>
    </row>
    <row r="29" spans="1:13" x14ac:dyDescent="0.3">
      <c r="A29" s="16"/>
      <c r="B29" s="4"/>
      <c r="C29" s="3"/>
      <c r="D29" s="4"/>
      <c r="E29" s="42" t="e">
        <f t="shared" ca="1" si="0"/>
        <v>#N/A</v>
      </c>
      <c r="F29" s="39" t="e">
        <f t="shared" ca="1" si="1"/>
        <v>#N/A</v>
      </c>
      <c r="G29" s="39" t="e">
        <f t="shared" ca="1" si="2"/>
        <v>#N/A</v>
      </c>
      <c r="H29" s="39" t="e">
        <f t="shared" ca="1" si="3"/>
        <v>#N/A</v>
      </c>
      <c r="I29" s="39" t="e">
        <f t="shared" ca="1" si="4"/>
        <v>#N/A</v>
      </c>
      <c r="J29" s="39">
        <v>0</v>
      </c>
      <c r="K29" s="39">
        <v>0</v>
      </c>
      <c r="L29" s="39">
        <v>0</v>
      </c>
      <c r="M29" s="43" t="e">
        <f t="shared" ca="1" si="5"/>
        <v>#N/A</v>
      </c>
    </row>
    <row r="30" spans="1:13" x14ac:dyDescent="0.3">
      <c r="A30" s="16"/>
      <c r="B30" s="4"/>
      <c r="C30" s="3"/>
      <c r="D30" s="4"/>
      <c r="E30" s="42" t="e">
        <f t="shared" ca="1" si="0"/>
        <v>#N/A</v>
      </c>
      <c r="F30" s="39" t="e">
        <f t="shared" ca="1" si="1"/>
        <v>#N/A</v>
      </c>
      <c r="G30" s="39" t="e">
        <f t="shared" ca="1" si="2"/>
        <v>#N/A</v>
      </c>
      <c r="H30" s="39" t="e">
        <f t="shared" ca="1" si="3"/>
        <v>#N/A</v>
      </c>
      <c r="I30" s="39" t="e">
        <f t="shared" ca="1" si="4"/>
        <v>#N/A</v>
      </c>
      <c r="J30" s="39">
        <v>0</v>
      </c>
      <c r="K30" s="39">
        <v>0</v>
      </c>
      <c r="L30" s="39">
        <v>0</v>
      </c>
      <c r="M30" s="43" t="e">
        <f t="shared" ca="1" si="5"/>
        <v>#N/A</v>
      </c>
    </row>
    <row r="31" spans="1:13" x14ac:dyDescent="0.3">
      <c r="A31" s="16"/>
      <c r="B31" s="4"/>
      <c r="C31" s="3"/>
      <c r="D31" s="4"/>
      <c r="E31" s="42" t="e">
        <f t="shared" ca="1" si="0"/>
        <v>#N/A</v>
      </c>
      <c r="F31" s="39" t="e">
        <f t="shared" ca="1" si="1"/>
        <v>#N/A</v>
      </c>
      <c r="G31" s="39" t="e">
        <f t="shared" ca="1" si="2"/>
        <v>#N/A</v>
      </c>
      <c r="H31" s="39" t="e">
        <f t="shared" ca="1" si="3"/>
        <v>#N/A</v>
      </c>
      <c r="I31" s="39" t="e">
        <f t="shared" ca="1" si="4"/>
        <v>#N/A</v>
      </c>
      <c r="J31" s="39">
        <v>0</v>
      </c>
      <c r="K31" s="39">
        <v>0</v>
      </c>
      <c r="L31" s="39">
        <v>0</v>
      </c>
      <c r="M31" s="43" t="e">
        <f t="shared" ca="1" si="5"/>
        <v>#N/A</v>
      </c>
    </row>
    <row r="32" spans="1:13" x14ac:dyDescent="0.3">
      <c r="A32" s="16"/>
      <c r="B32" s="4"/>
      <c r="C32" s="3"/>
      <c r="D32" s="4"/>
      <c r="E32" s="42" t="e">
        <f t="shared" ca="1" si="0"/>
        <v>#N/A</v>
      </c>
      <c r="F32" s="39" t="e">
        <f t="shared" ca="1" si="1"/>
        <v>#N/A</v>
      </c>
      <c r="G32" s="39" t="e">
        <f t="shared" ca="1" si="2"/>
        <v>#N/A</v>
      </c>
      <c r="H32" s="39" t="e">
        <f t="shared" ca="1" si="3"/>
        <v>#N/A</v>
      </c>
      <c r="I32" s="39" t="e">
        <f t="shared" ca="1" si="4"/>
        <v>#N/A</v>
      </c>
      <c r="J32" s="39">
        <v>0</v>
      </c>
      <c r="K32" s="39">
        <v>0</v>
      </c>
      <c r="L32" s="39">
        <v>0</v>
      </c>
      <c r="M32" s="43" t="e">
        <f t="shared" ca="1" si="5"/>
        <v>#N/A</v>
      </c>
    </row>
    <row r="33" spans="1:13" x14ac:dyDescent="0.3">
      <c r="A33" s="16"/>
      <c r="B33" s="4"/>
      <c r="C33" s="3"/>
      <c r="D33" s="4"/>
      <c r="E33" s="42" t="e">
        <f t="shared" ca="1" si="0"/>
        <v>#N/A</v>
      </c>
      <c r="F33" s="39" t="e">
        <f t="shared" ca="1" si="1"/>
        <v>#N/A</v>
      </c>
      <c r="G33" s="39" t="e">
        <f t="shared" ca="1" si="2"/>
        <v>#N/A</v>
      </c>
      <c r="H33" s="39" t="e">
        <f t="shared" ca="1" si="3"/>
        <v>#N/A</v>
      </c>
      <c r="I33" s="39" t="e">
        <f t="shared" ca="1" si="4"/>
        <v>#N/A</v>
      </c>
      <c r="J33" s="39">
        <v>0</v>
      </c>
      <c r="K33" s="39">
        <v>0</v>
      </c>
      <c r="L33" s="39">
        <v>0</v>
      </c>
      <c r="M33" s="43" t="e">
        <f t="shared" ca="1" si="5"/>
        <v>#N/A</v>
      </c>
    </row>
    <row r="34" spans="1:13" x14ac:dyDescent="0.3">
      <c r="A34" s="16"/>
      <c r="B34" s="4"/>
      <c r="C34" s="3"/>
      <c r="D34" s="4"/>
      <c r="E34" s="42" t="e">
        <f t="shared" ca="1" si="0"/>
        <v>#N/A</v>
      </c>
      <c r="F34" s="39" t="e">
        <f t="shared" ca="1" si="1"/>
        <v>#N/A</v>
      </c>
      <c r="G34" s="39" t="e">
        <f t="shared" ca="1" si="2"/>
        <v>#N/A</v>
      </c>
      <c r="H34" s="39" t="e">
        <f t="shared" ca="1" si="3"/>
        <v>#N/A</v>
      </c>
      <c r="I34" s="39" t="e">
        <f t="shared" ca="1" si="4"/>
        <v>#N/A</v>
      </c>
      <c r="J34" s="39">
        <v>0</v>
      </c>
      <c r="K34" s="39">
        <v>0</v>
      </c>
      <c r="L34" s="39">
        <v>0</v>
      </c>
      <c r="M34" s="43" t="e">
        <f t="shared" ca="1" si="5"/>
        <v>#N/A</v>
      </c>
    </row>
    <row r="35" spans="1:13" x14ac:dyDescent="0.3">
      <c r="A35" s="16"/>
      <c r="B35" s="4"/>
      <c r="C35" s="3"/>
      <c r="D35" s="4"/>
      <c r="E35" s="42" t="e">
        <f t="shared" ca="1" si="0"/>
        <v>#N/A</v>
      </c>
      <c r="F35" s="39" t="e">
        <f t="shared" ca="1" si="1"/>
        <v>#N/A</v>
      </c>
      <c r="G35" s="39" t="e">
        <f t="shared" ca="1" si="2"/>
        <v>#N/A</v>
      </c>
      <c r="H35" s="39" t="e">
        <f t="shared" ca="1" si="3"/>
        <v>#N/A</v>
      </c>
      <c r="I35" s="39" t="e">
        <f t="shared" ca="1" si="4"/>
        <v>#N/A</v>
      </c>
      <c r="J35" s="39">
        <v>0</v>
      </c>
      <c r="K35" s="39">
        <v>0</v>
      </c>
      <c r="L35" s="39">
        <v>0</v>
      </c>
      <c r="M35" s="43" t="e">
        <f t="shared" ca="1" si="5"/>
        <v>#N/A</v>
      </c>
    </row>
    <row r="36" spans="1:13" x14ac:dyDescent="0.3">
      <c r="A36" s="16"/>
      <c r="B36" s="4"/>
      <c r="C36" s="3"/>
      <c r="D36" s="4"/>
      <c r="E36" s="42" t="e">
        <f t="shared" ca="1" si="0"/>
        <v>#N/A</v>
      </c>
      <c r="F36" s="39" t="e">
        <f t="shared" ca="1" si="1"/>
        <v>#N/A</v>
      </c>
      <c r="G36" s="39" t="e">
        <f t="shared" ca="1" si="2"/>
        <v>#N/A</v>
      </c>
      <c r="H36" s="39" t="e">
        <f t="shared" ca="1" si="3"/>
        <v>#N/A</v>
      </c>
      <c r="I36" s="39" t="e">
        <f t="shared" ca="1" si="4"/>
        <v>#N/A</v>
      </c>
      <c r="J36" s="39">
        <v>0</v>
      </c>
      <c r="K36" s="39">
        <v>0</v>
      </c>
      <c r="L36" s="39">
        <v>0</v>
      </c>
      <c r="M36" s="43" t="e">
        <f t="shared" ca="1" si="5"/>
        <v>#N/A</v>
      </c>
    </row>
    <row r="37" spans="1:13" x14ac:dyDescent="0.3">
      <c r="A37" s="16"/>
      <c r="B37" s="4"/>
      <c r="C37" s="3"/>
      <c r="D37" s="4"/>
      <c r="E37" s="42" t="e">
        <f t="shared" ca="1" si="0"/>
        <v>#N/A</v>
      </c>
      <c r="F37" s="39" t="e">
        <f t="shared" ca="1" si="1"/>
        <v>#N/A</v>
      </c>
      <c r="G37" s="39" t="e">
        <f t="shared" ca="1" si="2"/>
        <v>#N/A</v>
      </c>
      <c r="H37" s="39" t="e">
        <f t="shared" ca="1" si="3"/>
        <v>#N/A</v>
      </c>
      <c r="I37" s="39" t="e">
        <f t="shared" ca="1" si="4"/>
        <v>#N/A</v>
      </c>
      <c r="J37" s="39">
        <v>0</v>
      </c>
      <c r="K37" s="39">
        <v>0</v>
      </c>
      <c r="L37" s="39">
        <v>0</v>
      </c>
      <c r="M37" s="43" t="e">
        <f t="shared" ca="1" si="5"/>
        <v>#N/A</v>
      </c>
    </row>
    <row r="38" spans="1:13" x14ac:dyDescent="0.3">
      <c r="A38" s="16"/>
      <c r="B38" s="4"/>
      <c r="C38" s="3"/>
      <c r="D38" s="4"/>
      <c r="E38" s="42" t="e">
        <f t="shared" ca="1" si="0"/>
        <v>#N/A</v>
      </c>
      <c r="F38" s="39" t="e">
        <f t="shared" ca="1" si="1"/>
        <v>#N/A</v>
      </c>
      <c r="G38" s="39" t="e">
        <f t="shared" ca="1" si="2"/>
        <v>#N/A</v>
      </c>
      <c r="H38" s="39" t="e">
        <f t="shared" ca="1" si="3"/>
        <v>#N/A</v>
      </c>
      <c r="I38" s="39" t="e">
        <f t="shared" ca="1" si="4"/>
        <v>#N/A</v>
      </c>
      <c r="J38" s="39">
        <v>0</v>
      </c>
      <c r="K38" s="39">
        <v>0</v>
      </c>
      <c r="L38" s="39">
        <v>0</v>
      </c>
      <c r="M38" s="43" t="e">
        <f t="shared" ca="1" si="5"/>
        <v>#N/A</v>
      </c>
    </row>
    <row r="39" spans="1:13" x14ac:dyDescent="0.3">
      <c r="A39" s="16"/>
      <c r="B39" s="4"/>
      <c r="C39" s="3"/>
      <c r="D39" s="4"/>
      <c r="E39" s="42" t="e">
        <f t="shared" ca="1" si="0"/>
        <v>#N/A</v>
      </c>
      <c r="F39" s="39" t="e">
        <f t="shared" ca="1" si="1"/>
        <v>#N/A</v>
      </c>
      <c r="G39" s="39" t="e">
        <f t="shared" ca="1" si="2"/>
        <v>#N/A</v>
      </c>
      <c r="H39" s="39" t="e">
        <f t="shared" ca="1" si="3"/>
        <v>#N/A</v>
      </c>
      <c r="I39" s="39" t="e">
        <f t="shared" ca="1" si="4"/>
        <v>#N/A</v>
      </c>
      <c r="J39" s="39">
        <v>0</v>
      </c>
      <c r="K39" s="39">
        <v>0</v>
      </c>
      <c r="L39" s="39">
        <v>0</v>
      </c>
      <c r="M39" s="43" t="e">
        <f t="shared" ca="1" si="5"/>
        <v>#N/A</v>
      </c>
    </row>
    <row r="40" spans="1:13" x14ac:dyDescent="0.3">
      <c r="A40" s="16"/>
      <c r="B40" s="4"/>
      <c r="C40" s="3"/>
      <c r="D40" s="4"/>
      <c r="E40" s="42" t="e">
        <f t="shared" ca="1" si="0"/>
        <v>#N/A</v>
      </c>
      <c r="F40" s="39" t="e">
        <f t="shared" ca="1" si="1"/>
        <v>#N/A</v>
      </c>
      <c r="G40" s="39" t="e">
        <f t="shared" ca="1" si="2"/>
        <v>#N/A</v>
      </c>
      <c r="H40" s="39" t="e">
        <f t="shared" ca="1" si="3"/>
        <v>#N/A</v>
      </c>
      <c r="I40" s="39" t="e">
        <f t="shared" ca="1" si="4"/>
        <v>#N/A</v>
      </c>
      <c r="J40" s="39">
        <v>0</v>
      </c>
      <c r="K40" s="39">
        <v>0</v>
      </c>
      <c r="L40" s="39">
        <v>0</v>
      </c>
      <c r="M40" s="43" t="e">
        <f t="shared" ca="1" si="5"/>
        <v>#N/A</v>
      </c>
    </row>
    <row r="41" spans="1:13" x14ac:dyDescent="0.3">
      <c r="A41" s="16"/>
      <c r="B41" s="4"/>
      <c r="C41" s="3"/>
      <c r="D41" s="4"/>
      <c r="E41" s="42" t="e">
        <f t="shared" ca="1" si="0"/>
        <v>#N/A</v>
      </c>
      <c r="F41" s="39" t="e">
        <f t="shared" ca="1" si="1"/>
        <v>#N/A</v>
      </c>
      <c r="G41" s="39" t="e">
        <f t="shared" ca="1" si="2"/>
        <v>#N/A</v>
      </c>
      <c r="H41" s="39" t="e">
        <f t="shared" ca="1" si="3"/>
        <v>#N/A</v>
      </c>
      <c r="I41" s="39" t="e">
        <f t="shared" ca="1" si="4"/>
        <v>#N/A</v>
      </c>
      <c r="J41" s="39">
        <v>0</v>
      </c>
      <c r="K41" s="39">
        <v>0</v>
      </c>
      <c r="L41" s="39">
        <v>0</v>
      </c>
      <c r="M41" s="43" t="e">
        <f t="shared" ca="1" si="5"/>
        <v>#N/A</v>
      </c>
    </row>
    <row r="42" spans="1:13" x14ac:dyDescent="0.3">
      <c r="A42" s="16"/>
      <c r="B42" s="4"/>
      <c r="C42" s="3"/>
      <c r="D42" s="4"/>
      <c r="E42" s="42" t="e">
        <f t="shared" ca="1" si="0"/>
        <v>#N/A</v>
      </c>
      <c r="F42" s="39" t="e">
        <f t="shared" ca="1" si="1"/>
        <v>#N/A</v>
      </c>
      <c r="G42" s="39" t="e">
        <f t="shared" ca="1" si="2"/>
        <v>#N/A</v>
      </c>
      <c r="H42" s="39" t="e">
        <f t="shared" ca="1" si="3"/>
        <v>#N/A</v>
      </c>
      <c r="I42" s="39" t="e">
        <f t="shared" ca="1" si="4"/>
        <v>#N/A</v>
      </c>
      <c r="J42" s="39">
        <v>0</v>
      </c>
      <c r="K42" s="39">
        <v>0</v>
      </c>
      <c r="L42" s="39">
        <v>0</v>
      </c>
      <c r="M42" s="43" t="e">
        <f t="shared" ca="1" si="5"/>
        <v>#N/A</v>
      </c>
    </row>
    <row r="43" spans="1:13" x14ac:dyDescent="0.3">
      <c r="A43" s="16"/>
      <c r="B43" s="4"/>
      <c r="C43" s="3"/>
      <c r="D43" s="4"/>
      <c r="E43" s="42" t="e">
        <f t="shared" ca="1" si="0"/>
        <v>#N/A</v>
      </c>
      <c r="F43" s="39" t="e">
        <f t="shared" ca="1" si="1"/>
        <v>#N/A</v>
      </c>
      <c r="G43" s="39" t="e">
        <f t="shared" ca="1" si="2"/>
        <v>#N/A</v>
      </c>
      <c r="H43" s="39" t="e">
        <f t="shared" ca="1" si="3"/>
        <v>#N/A</v>
      </c>
      <c r="I43" s="39" t="e">
        <f t="shared" ca="1" si="4"/>
        <v>#N/A</v>
      </c>
      <c r="J43" s="39">
        <v>0</v>
      </c>
      <c r="K43" s="39">
        <v>0</v>
      </c>
      <c r="L43" s="39">
        <v>0</v>
      </c>
      <c r="M43" s="43" t="e">
        <f t="shared" ca="1" si="5"/>
        <v>#N/A</v>
      </c>
    </row>
    <row r="44" spans="1:13" x14ac:dyDescent="0.3">
      <c r="A44" s="16"/>
      <c r="B44" s="4"/>
      <c r="C44" s="3"/>
      <c r="D44" s="4"/>
      <c r="E44" s="42" t="e">
        <f t="shared" ca="1" si="0"/>
        <v>#N/A</v>
      </c>
      <c r="F44" s="39" t="e">
        <f t="shared" ca="1" si="1"/>
        <v>#N/A</v>
      </c>
      <c r="G44" s="39" t="e">
        <f t="shared" ca="1" si="2"/>
        <v>#N/A</v>
      </c>
      <c r="H44" s="39" t="e">
        <f t="shared" ca="1" si="3"/>
        <v>#N/A</v>
      </c>
      <c r="I44" s="39" t="e">
        <f t="shared" ca="1" si="4"/>
        <v>#N/A</v>
      </c>
      <c r="J44" s="39">
        <v>0</v>
      </c>
      <c r="K44" s="39">
        <v>0</v>
      </c>
      <c r="L44" s="39">
        <v>0</v>
      </c>
      <c r="M44" s="43" t="e">
        <f t="shared" ca="1" si="5"/>
        <v>#N/A</v>
      </c>
    </row>
    <row r="45" spans="1:13" x14ac:dyDescent="0.3">
      <c r="A45" s="16"/>
      <c r="B45" s="4"/>
      <c r="C45" s="3"/>
      <c r="D45" s="4"/>
      <c r="E45" s="42" t="e">
        <f t="shared" ca="1" si="0"/>
        <v>#N/A</v>
      </c>
      <c r="F45" s="39" t="e">
        <f t="shared" ca="1" si="1"/>
        <v>#N/A</v>
      </c>
      <c r="G45" s="39" t="e">
        <f t="shared" ca="1" si="2"/>
        <v>#N/A</v>
      </c>
      <c r="H45" s="39" t="e">
        <f t="shared" ca="1" si="3"/>
        <v>#N/A</v>
      </c>
      <c r="I45" s="39" t="e">
        <f t="shared" ca="1" si="4"/>
        <v>#N/A</v>
      </c>
      <c r="J45" s="39">
        <v>0</v>
      </c>
      <c r="K45" s="39">
        <v>0</v>
      </c>
      <c r="L45" s="39">
        <v>0</v>
      </c>
      <c r="M45" s="43" t="e">
        <f t="shared" ca="1" si="5"/>
        <v>#N/A</v>
      </c>
    </row>
    <row r="46" spans="1:13" x14ac:dyDescent="0.3">
      <c r="A46" s="16"/>
      <c r="B46" s="4"/>
      <c r="C46" s="3"/>
      <c r="D46" s="4"/>
      <c r="E46" s="42" t="e">
        <f t="shared" ca="1" si="0"/>
        <v>#N/A</v>
      </c>
      <c r="F46" s="39" t="e">
        <f t="shared" ca="1" si="1"/>
        <v>#N/A</v>
      </c>
      <c r="G46" s="39" t="e">
        <f t="shared" ca="1" si="2"/>
        <v>#N/A</v>
      </c>
      <c r="H46" s="39" t="e">
        <f t="shared" ca="1" si="3"/>
        <v>#N/A</v>
      </c>
      <c r="I46" s="39" t="e">
        <f t="shared" ca="1" si="4"/>
        <v>#N/A</v>
      </c>
      <c r="J46" s="39">
        <v>0</v>
      </c>
      <c r="K46" s="39">
        <v>0</v>
      </c>
      <c r="L46" s="39">
        <v>0</v>
      </c>
      <c r="M46" s="43" t="e">
        <f t="shared" ca="1" si="5"/>
        <v>#N/A</v>
      </c>
    </row>
    <row r="47" spans="1:13" x14ac:dyDescent="0.3">
      <c r="A47" s="16"/>
      <c r="B47" s="4"/>
      <c r="C47" s="3"/>
      <c r="D47" s="4"/>
      <c r="E47" s="42" t="e">
        <f t="shared" ca="1" si="0"/>
        <v>#N/A</v>
      </c>
      <c r="F47" s="39" t="e">
        <f t="shared" ca="1" si="1"/>
        <v>#N/A</v>
      </c>
      <c r="G47" s="39" t="e">
        <f t="shared" ca="1" si="2"/>
        <v>#N/A</v>
      </c>
      <c r="H47" s="39" t="e">
        <f t="shared" ca="1" si="3"/>
        <v>#N/A</v>
      </c>
      <c r="I47" s="39" t="e">
        <f t="shared" ca="1" si="4"/>
        <v>#N/A</v>
      </c>
      <c r="J47" s="39">
        <v>0</v>
      </c>
      <c r="K47" s="39">
        <v>0</v>
      </c>
      <c r="L47" s="39">
        <v>0</v>
      </c>
      <c r="M47" s="43" t="e">
        <f t="shared" ca="1" si="5"/>
        <v>#N/A</v>
      </c>
    </row>
    <row r="48" spans="1:13" x14ac:dyDescent="0.3">
      <c r="A48" s="16"/>
      <c r="B48" s="4"/>
      <c r="C48" s="3"/>
      <c r="D48" s="4"/>
      <c r="E48" s="42" t="e">
        <f t="shared" ca="1" si="0"/>
        <v>#N/A</v>
      </c>
      <c r="F48" s="39" t="e">
        <f t="shared" ca="1" si="1"/>
        <v>#N/A</v>
      </c>
      <c r="G48" s="39" t="e">
        <f t="shared" ca="1" si="2"/>
        <v>#N/A</v>
      </c>
      <c r="H48" s="39" t="e">
        <f t="shared" ca="1" si="3"/>
        <v>#N/A</v>
      </c>
      <c r="I48" s="39" t="e">
        <f t="shared" ca="1" si="4"/>
        <v>#N/A</v>
      </c>
      <c r="J48" s="39">
        <v>0</v>
      </c>
      <c r="K48" s="39">
        <v>0</v>
      </c>
      <c r="L48" s="39">
        <v>0</v>
      </c>
      <c r="M48" s="43" t="e">
        <f t="shared" ca="1" si="5"/>
        <v>#N/A</v>
      </c>
    </row>
    <row r="49" spans="1:13" x14ac:dyDescent="0.3">
      <c r="A49" s="16"/>
      <c r="B49" s="4"/>
      <c r="C49" s="3"/>
      <c r="D49" s="4"/>
      <c r="E49" s="42" t="e">
        <f t="shared" ca="1" si="0"/>
        <v>#N/A</v>
      </c>
      <c r="F49" s="39" t="e">
        <f t="shared" ca="1" si="1"/>
        <v>#N/A</v>
      </c>
      <c r="G49" s="39" t="e">
        <f t="shared" ca="1" si="2"/>
        <v>#N/A</v>
      </c>
      <c r="H49" s="39" t="e">
        <f t="shared" ca="1" si="3"/>
        <v>#N/A</v>
      </c>
      <c r="I49" s="39" t="e">
        <f t="shared" ca="1" si="4"/>
        <v>#N/A</v>
      </c>
      <c r="J49" s="39">
        <v>0</v>
      </c>
      <c r="K49" s="39">
        <v>0</v>
      </c>
      <c r="L49" s="39">
        <v>0</v>
      </c>
      <c r="M49" s="43" t="e">
        <f t="shared" ca="1" si="5"/>
        <v>#N/A</v>
      </c>
    </row>
    <row r="50" spans="1:13" x14ac:dyDescent="0.3">
      <c r="A50" s="16"/>
      <c r="B50" s="4"/>
      <c r="C50" s="3"/>
      <c r="D50" s="4"/>
      <c r="E50" s="42" t="e">
        <f t="shared" ca="1" si="0"/>
        <v>#N/A</v>
      </c>
      <c r="F50" s="39" t="e">
        <f t="shared" ca="1" si="1"/>
        <v>#N/A</v>
      </c>
      <c r="G50" s="39" t="e">
        <f t="shared" ca="1" si="2"/>
        <v>#N/A</v>
      </c>
      <c r="H50" s="39" t="e">
        <f t="shared" ca="1" si="3"/>
        <v>#N/A</v>
      </c>
      <c r="I50" s="39" t="e">
        <f t="shared" ca="1" si="4"/>
        <v>#N/A</v>
      </c>
      <c r="J50" s="39">
        <v>0</v>
      </c>
      <c r="K50" s="39">
        <v>0</v>
      </c>
      <c r="L50" s="39">
        <v>0</v>
      </c>
      <c r="M50" s="43" t="e">
        <f t="shared" ca="1" si="5"/>
        <v>#N/A</v>
      </c>
    </row>
    <row r="51" spans="1:13" x14ac:dyDescent="0.3">
      <c r="A51" s="16"/>
      <c r="B51" s="4"/>
      <c r="C51" s="3"/>
      <c r="D51" s="4"/>
      <c r="E51" s="42" t="e">
        <f t="shared" ca="1" si="0"/>
        <v>#N/A</v>
      </c>
      <c r="F51" s="39" t="e">
        <f t="shared" ca="1" si="1"/>
        <v>#N/A</v>
      </c>
      <c r="G51" s="39" t="e">
        <f t="shared" ca="1" si="2"/>
        <v>#N/A</v>
      </c>
      <c r="H51" s="39" t="e">
        <f t="shared" ca="1" si="3"/>
        <v>#N/A</v>
      </c>
      <c r="I51" s="39" t="e">
        <f t="shared" ca="1" si="4"/>
        <v>#N/A</v>
      </c>
      <c r="J51" s="39">
        <v>0</v>
      </c>
      <c r="K51" s="39">
        <v>0</v>
      </c>
      <c r="L51" s="39">
        <v>0</v>
      </c>
      <c r="M51" s="43" t="e">
        <f t="shared" ca="1" si="5"/>
        <v>#N/A</v>
      </c>
    </row>
    <row r="52" spans="1:13" x14ac:dyDescent="0.3">
      <c r="A52" s="16"/>
      <c r="B52" s="4"/>
      <c r="C52" s="3"/>
      <c r="D52" s="4"/>
      <c r="E52" s="42" t="e">
        <f t="shared" ca="1" si="0"/>
        <v>#N/A</v>
      </c>
      <c r="F52" s="39" t="e">
        <f t="shared" ca="1" si="1"/>
        <v>#N/A</v>
      </c>
      <c r="G52" s="39" t="e">
        <f t="shared" ca="1" si="2"/>
        <v>#N/A</v>
      </c>
      <c r="H52" s="39" t="e">
        <f t="shared" ca="1" si="3"/>
        <v>#N/A</v>
      </c>
      <c r="I52" s="39" t="e">
        <f t="shared" ca="1" si="4"/>
        <v>#N/A</v>
      </c>
      <c r="J52" s="39">
        <v>0</v>
      </c>
      <c r="K52" s="39">
        <v>0</v>
      </c>
      <c r="L52" s="39">
        <v>0</v>
      </c>
      <c r="M52" s="43" t="e">
        <f t="shared" ca="1" si="5"/>
        <v>#N/A</v>
      </c>
    </row>
    <row r="53" spans="1:13" x14ac:dyDescent="0.3">
      <c r="A53" s="16"/>
      <c r="B53" s="4"/>
      <c r="C53" s="3"/>
      <c r="D53" s="4"/>
      <c r="E53" s="42" t="e">
        <f t="shared" ca="1" si="0"/>
        <v>#N/A</v>
      </c>
      <c r="F53" s="39" t="e">
        <f t="shared" ca="1" si="1"/>
        <v>#N/A</v>
      </c>
      <c r="G53" s="39" t="e">
        <f t="shared" ca="1" si="2"/>
        <v>#N/A</v>
      </c>
      <c r="H53" s="39" t="e">
        <f t="shared" ca="1" si="3"/>
        <v>#N/A</v>
      </c>
      <c r="I53" s="39" t="e">
        <f t="shared" ca="1" si="4"/>
        <v>#N/A</v>
      </c>
      <c r="J53" s="39">
        <v>0</v>
      </c>
      <c r="K53" s="39">
        <v>0</v>
      </c>
      <c r="L53" s="39">
        <v>0</v>
      </c>
      <c r="M53" s="43" t="e">
        <f t="shared" ca="1" si="5"/>
        <v>#N/A</v>
      </c>
    </row>
    <row r="54" spans="1:13" x14ac:dyDescent="0.3">
      <c r="A54" s="16"/>
      <c r="B54" s="4"/>
      <c r="C54" s="3"/>
      <c r="D54" s="4"/>
      <c r="E54" s="42" t="e">
        <f t="shared" ca="1" si="0"/>
        <v>#N/A</v>
      </c>
      <c r="F54" s="39" t="e">
        <f t="shared" ca="1" si="1"/>
        <v>#N/A</v>
      </c>
      <c r="G54" s="39" t="e">
        <f t="shared" ca="1" si="2"/>
        <v>#N/A</v>
      </c>
      <c r="H54" s="39" t="e">
        <f t="shared" ca="1" si="3"/>
        <v>#N/A</v>
      </c>
      <c r="I54" s="39" t="e">
        <f t="shared" ca="1" si="4"/>
        <v>#N/A</v>
      </c>
      <c r="J54" s="39">
        <v>0</v>
      </c>
      <c r="K54" s="39">
        <v>0</v>
      </c>
      <c r="L54" s="39">
        <v>0</v>
      </c>
      <c r="M54" s="43" t="e">
        <f t="shared" ca="1" si="5"/>
        <v>#N/A</v>
      </c>
    </row>
    <row r="55" spans="1:13" x14ac:dyDescent="0.3">
      <c r="A55" s="16"/>
      <c r="B55" s="4"/>
      <c r="C55" s="3"/>
      <c r="D55" s="4"/>
      <c r="E55" s="42" t="e">
        <f t="shared" ca="1" si="0"/>
        <v>#N/A</v>
      </c>
      <c r="F55" s="39" t="e">
        <f t="shared" ca="1" si="1"/>
        <v>#N/A</v>
      </c>
      <c r="G55" s="39" t="e">
        <f t="shared" ca="1" si="2"/>
        <v>#N/A</v>
      </c>
      <c r="H55" s="39" t="e">
        <f t="shared" ca="1" si="3"/>
        <v>#N/A</v>
      </c>
      <c r="I55" s="39" t="e">
        <f t="shared" ca="1" si="4"/>
        <v>#N/A</v>
      </c>
      <c r="J55" s="39">
        <v>0</v>
      </c>
      <c r="K55" s="39">
        <v>0</v>
      </c>
      <c r="L55" s="39">
        <v>0</v>
      </c>
      <c r="M55" s="43" t="e">
        <f t="shared" ca="1" si="5"/>
        <v>#N/A</v>
      </c>
    </row>
    <row r="56" spans="1:13" x14ac:dyDescent="0.3">
      <c r="A56" s="16"/>
      <c r="B56" s="4"/>
      <c r="C56" s="3"/>
      <c r="D56" s="4"/>
      <c r="E56" s="42" t="e">
        <f t="shared" ca="1" si="0"/>
        <v>#N/A</v>
      </c>
      <c r="F56" s="39" t="e">
        <f t="shared" ca="1" si="1"/>
        <v>#N/A</v>
      </c>
      <c r="G56" s="39" t="e">
        <f t="shared" ca="1" si="2"/>
        <v>#N/A</v>
      </c>
      <c r="H56" s="39" t="e">
        <f t="shared" ca="1" si="3"/>
        <v>#N/A</v>
      </c>
      <c r="I56" s="39" t="e">
        <f t="shared" ca="1" si="4"/>
        <v>#N/A</v>
      </c>
      <c r="J56" s="39">
        <v>0</v>
      </c>
      <c r="K56" s="39">
        <v>0</v>
      </c>
      <c r="L56" s="39">
        <v>0</v>
      </c>
      <c r="M56" s="43" t="e">
        <f t="shared" ca="1" si="5"/>
        <v>#N/A</v>
      </c>
    </row>
    <row r="57" spans="1:13" x14ac:dyDescent="0.3">
      <c r="A57" s="16"/>
      <c r="B57" s="4"/>
      <c r="C57" s="3"/>
      <c r="D57" s="4"/>
      <c r="E57" s="42" t="e">
        <f t="shared" ca="1" si="0"/>
        <v>#N/A</v>
      </c>
      <c r="F57" s="39" t="e">
        <f t="shared" ca="1" si="1"/>
        <v>#N/A</v>
      </c>
      <c r="G57" s="39" t="e">
        <f t="shared" ca="1" si="2"/>
        <v>#N/A</v>
      </c>
      <c r="H57" s="39" t="e">
        <f t="shared" ca="1" si="3"/>
        <v>#N/A</v>
      </c>
      <c r="I57" s="39" t="e">
        <f t="shared" ca="1" si="4"/>
        <v>#N/A</v>
      </c>
      <c r="J57" s="39">
        <v>0</v>
      </c>
      <c r="K57" s="39">
        <v>0</v>
      </c>
      <c r="L57" s="39">
        <v>0</v>
      </c>
      <c r="M57" s="43" t="e">
        <f t="shared" ca="1" si="5"/>
        <v>#N/A</v>
      </c>
    </row>
    <row r="58" spans="1:13" x14ac:dyDescent="0.3">
      <c r="A58" s="16"/>
      <c r="B58" s="4"/>
      <c r="C58" s="3"/>
      <c r="D58" s="4"/>
      <c r="E58" s="42" t="e">
        <f t="shared" ca="1" si="0"/>
        <v>#N/A</v>
      </c>
      <c r="F58" s="39" t="e">
        <f t="shared" ca="1" si="1"/>
        <v>#N/A</v>
      </c>
      <c r="G58" s="39" t="e">
        <f t="shared" ca="1" si="2"/>
        <v>#N/A</v>
      </c>
      <c r="H58" s="39" t="e">
        <f t="shared" ca="1" si="3"/>
        <v>#N/A</v>
      </c>
      <c r="I58" s="39" t="e">
        <f t="shared" ca="1" si="4"/>
        <v>#N/A</v>
      </c>
      <c r="J58" s="39">
        <v>0</v>
      </c>
      <c r="K58" s="39">
        <v>0</v>
      </c>
      <c r="L58" s="39">
        <v>0</v>
      </c>
      <c r="M58" s="43" t="e">
        <f t="shared" ca="1" si="5"/>
        <v>#N/A</v>
      </c>
    </row>
    <row r="59" spans="1:13" x14ac:dyDescent="0.3">
      <c r="A59" s="16"/>
      <c r="B59" s="4"/>
      <c r="C59" s="3"/>
      <c r="D59" s="4"/>
      <c r="E59" s="42" t="e">
        <f t="shared" ca="1" si="0"/>
        <v>#N/A</v>
      </c>
      <c r="F59" s="39" t="e">
        <f t="shared" ca="1" si="1"/>
        <v>#N/A</v>
      </c>
      <c r="G59" s="39" t="e">
        <f t="shared" ca="1" si="2"/>
        <v>#N/A</v>
      </c>
      <c r="H59" s="39" t="e">
        <f t="shared" ca="1" si="3"/>
        <v>#N/A</v>
      </c>
      <c r="I59" s="39" t="e">
        <f t="shared" ca="1" si="4"/>
        <v>#N/A</v>
      </c>
      <c r="J59" s="39">
        <v>0</v>
      </c>
      <c r="K59" s="39">
        <v>0</v>
      </c>
      <c r="L59" s="39">
        <v>0</v>
      </c>
      <c r="M59" s="43" t="e">
        <f t="shared" ca="1" si="5"/>
        <v>#N/A</v>
      </c>
    </row>
    <row r="60" spans="1:13" x14ac:dyDescent="0.3">
      <c r="A60" s="16"/>
      <c r="B60" s="4"/>
      <c r="C60" s="3"/>
      <c r="D60" s="4"/>
      <c r="E60" s="42" t="e">
        <f t="shared" ca="1" si="0"/>
        <v>#N/A</v>
      </c>
      <c r="F60" s="39" t="e">
        <f t="shared" ca="1" si="1"/>
        <v>#N/A</v>
      </c>
      <c r="G60" s="39" t="e">
        <f t="shared" ca="1" si="2"/>
        <v>#N/A</v>
      </c>
      <c r="H60" s="39" t="e">
        <f t="shared" ca="1" si="3"/>
        <v>#N/A</v>
      </c>
      <c r="I60" s="39" t="e">
        <f t="shared" ca="1" si="4"/>
        <v>#N/A</v>
      </c>
      <c r="J60" s="39">
        <v>0</v>
      </c>
      <c r="K60" s="39">
        <v>0</v>
      </c>
      <c r="L60" s="39">
        <v>0</v>
      </c>
      <c r="M60" s="43" t="e">
        <f t="shared" ca="1" si="5"/>
        <v>#N/A</v>
      </c>
    </row>
    <row r="61" spans="1:13" x14ac:dyDescent="0.3">
      <c r="A61" s="16"/>
      <c r="B61" s="4"/>
      <c r="C61" s="3"/>
      <c r="D61" s="4"/>
      <c r="E61" s="42" t="e">
        <f t="shared" ca="1" si="0"/>
        <v>#N/A</v>
      </c>
      <c r="F61" s="39" t="e">
        <f t="shared" ca="1" si="1"/>
        <v>#N/A</v>
      </c>
      <c r="G61" s="39" t="e">
        <f t="shared" ca="1" si="2"/>
        <v>#N/A</v>
      </c>
      <c r="H61" s="39" t="e">
        <f t="shared" ca="1" si="3"/>
        <v>#N/A</v>
      </c>
      <c r="I61" s="39" t="e">
        <f t="shared" ca="1" si="4"/>
        <v>#N/A</v>
      </c>
      <c r="J61" s="39">
        <v>0</v>
      </c>
      <c r="K61" s="39">
        <v>0</v>
      </c>
      <c r="L61" s="39">
        <v>0</v>
      </c>
      <c r="M61" s="43" t="e">
        <f t="shared" ca="1" si="5"/>
        <v>#N/A</v>
      </c>
    </row>
    <row r="62" spans="1:13" x14ac:dyDescent="0.3">
      <c r="A62" s="16"/>
      <c r="B62" s="4"/>
      <c r="C62" s="3"/>
      <c r="D62" s="4"/>
      <c r="E62" s="42" t="e">
        <f t="shared" ca="1" si="0"/>
        <v>#N/A</v>
      </c>
      <c r="F62" s="39" t="e">
        <f t="shared" ca="1" si="1"/>
        <v>#N/A</v>
      </c>
      <c r="G62" s="39" t="e">
        <f t="shared" ca="1" si="2"/>
        <v>#N/A</v>
      </c>
      <c r="H62" s="39" t="e">
        <f t="shared" ca="1" si="3"/>
        <v>#N/A</v>
      </c>
      <c r="I62" s="39" t="e">
        <f t="shared" ca="1" si="4"/>
        <v>#N/A</v>
      </c>
      <c r="J62" s="39">
        <v>0</v>
      </c>
      <c r="K62" s="39">
        <v>0</v>
      </c>
      <c r="L62" s="39">
        <v>0</v>
      </c>
      <c r="M62" s="43" t="e">
        <f t="shared" ca="1" si="5"/>
        <v>#N/A</v>
      </c>
    </row>
    <row r="63" spans="1:13" x14ac:dyDescent="0.3">
      <c r="A63" s="16"/>
      <c r="B63" s="4"/>
      <c r="C63" s="3"/>
      <c r="D63" s="4"/>
      <c r="E63" s="42" t="e">
        <f t="shared" ca="1" si="0"/>
        <v>#N/A</v>
      </c>
      <c r="F63" s="39" t="e">
        <f t="shared" ca="1" si="1"/>
        <v>#N/A</v>
      </c>
      <c r="G63" s="39" t="e">
        <f t="shared" ca="1" si="2"/>
        <v>#N/A</v>
      </c>
      <c r="H63" s="39" t="e">
        <f t="shared" ca="1" si="3"/>
        <v>#N/A</v>
      </c>
      <c r="I63" s="39" t="e">
        <f t="shared" ca="1" si="4"/>
        <v>#N/A</v>
      </c>
      <c r="J63" s="39">
        <v>0</v>
      </c>
      <c r="K63" s="39">
        <v>0</v>
      </c>
      <c r="L63" s="39">
        <v>0</v>
      </c>
      <c r="M63" s="43" t="e">
        <f t="shared" ca="1" si="5"/>
        <v>#N/A</v>
      </c>
    </row>
    <row r="64" spans="1:13" x14ac:dyDescent="0.3">
      <c r="A64" s="16"/>
      <c r="B64" s="4"/>
      <c r="C64" s="3"/>
      <c r="D64" s="4"/>
      <c r="E64" s="42" t="e">
        <f t="shared" ca="1" si="0"/>
        <v>#N/A</v>
      </c>
      <c r="F64" s="39" t="e">
        <f t="shared" ca="1" si="1"/>
        <v>#N/A</v>
      </c>
      <c r="G64" s="39" t="e">
        <f t="shared" ca="1" si="2"/>
        <v>#N/A</v>
      </c>
      <c r="H64" s="39" t="e">
        <f t="shared" ca="1" si="3"/>
        <v>#N/A</v>
      </c>
      <c r="I64" s="39" t="e">
        <f t="shared" ca="1" si="4"/>
        <v>#N/A</v>
      </c>
      <c r="J64" s="39">
        <v>0</v>
      </c>
      <c r="K64" s="39">
        <v>0</v>
      </c>
      <c r="L64" s="39">
        <v>0</v>
      </c>
      <c r="M64" s="43" t="e">
        <f t="shared" ca="1" si="5"/>
        <v>#N/A</v>
      </c>
    </row>
    <row r="65" spans="1:13" x14ac:dyDescent="0.3">
      <c r="A65" s="16"/>
      <c r="B65" s="4"/>
      <c r="C65" s="3"/>
      <c r="D65" s="4"/>
      <c r="E65" s="42" t="e">
        <f t="shared" ca="1" si="0"/>
        <v>#N/A</v>
      </c>
      <c r="F65" s="39" t="e">
        <f t="shared" ca="1" si="1"/>
        <v>#N/A</v>
      </c>
      <c r="G65" s="39" t="e">
        <f t="shared" ca="1" si="2"/>
        <v>#N/A</v>
      </c>
      <c r="H65" s="39" t="e">
        <f t="shared" ca="1" si="3"/>
        <v>#N/A</v>
      </c>
      <c r="I65" s="39" t="e">
        <f t="shared" ca="1" si="4"/>
        <v>#N/A</v>
      </c>
      <c r="J65" s="39">
        <v>0</v>
      </c>
      <c r="K65" s="39">
        <v>0</v>
      </c>
      <c r="L65" s="39">
        <v>0</v>
      </c>
      <c r="M65" s="43" t="e">
        <f t="shared" ca="1" si="5"/>
        <v>#N/A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 t="e">
        <f t="shared" ca="1" si="2"/>
        <v>#N/A</v>
      </c>
      <c r="H66" s="39" t="e">
        <f t="shared" ca="1" si="3"/>
        <v>#N/A</v>
      </c>
      <c r="I66" s="39" t="e">
        <f t="shared" ca="1" si="4"/>
        <v>#N/A</v>
      </c>
      <c r="J66" s="39">
        <v>0</v>
      </c>
      <c r="K66" s="39">
        <v>0</v>
      </c>
      <c r="L66" s="39">
        <v>0</v>
      </c>
      <c r="M66" s="43" t="e">
        <f t="shared" ca="1" si="5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 t="e">
        <f t="shared" ca="1" si="2"/>
        <v>#N/A</v>
      </c>
      <c r="H67" s="39" t="e">
        <f t="shared" ca="1" si="3"/>
        <v>#N/A</v>
      </c>
      <c r="I67" s="39" t="e">
        <f t="shared" ca="1" si="4"/>
        <v>#N/A</v>
      </c>
      <c r="J67" s="39">
        <v>0</v>
      </c>
      <c r="K67" s="39">
        <v>0</v>
      </c>
      <c r="L67" s="39">
        <v>0</v>
      </c>
      <c r="M67" s="43" t="e">
        <f t="shared" ca="1" si="5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 t="e">
        <f t="shared" ca="1" si="2"/>
        <v>#N/A</v>
      </c>
      <c r="H68" s="39" t="e">
        <f t="shared" ca="1" si="3"/>
        <v>#N/A</v>
      </c>
      <c r="I68" s="39" t="e">
        <f t="shared" ca="1" si="4"/>
        <v>#N/A</v>
      </c>
      <c r="J68" s="39">
        <v>0</v>
      </c>
      <c r="K68" s="39">
        <v>0</v>
      </c>
      <c r="L68" s="39">
        <v>0</v>
      </c>
      <c r="M68" s="43" t="e">
        <f t="shared" ca="1" si="5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 t="e">
        <f t="shared" ca="1" si="2"/>
        <v>#N/A</v>
      </c>
      <c r="H69" s="39" t="e">
        <f t="shared" ca="1" si="3"/>
        <v>#N/A</v>
      </c>
      <c r="I69" s="39" t="e">
        <f t="shared" ca="1" si="4"/>
        <v>#N/A</v>
      </c>
      <c r="J69" s="39">
        <v>0</v>
      </c>
      <c r="K69" s="39">
        <v>0</v>
      </c>
      <c r="L69" s="39">
        <v>0</v>
      </c>
      <c r="M69" s="43" t="e">
        <f t="shared" ca="1" si="5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 t="e">
        <f t="shared" ca="1" si="2"/>
        <v>#N/A</v>
      </c>
      <c r="H70" s="39" t="e">
        <f t="shared" ca="1" si="3"/>
        <v>#N/A</v>
      </c>
      <c r="I70" s="39" t="e">
        <f t="shared" ca="1" si="4"/>
        <v>#N/A</v>
      </c>
      <c r="J70" s="39">
        <v>0</v>
      </c>
      <c r="K70" s="39">
        <v>0</v>
      </c>
      <c r="L70" s="39">
        <v>0</v>
      </c>
      <c r="M70" s="43" t="e">
        <f t="shared" ca="1" si="5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 t="e">
        <f t="shared" ca="1" si="2"/>
        <v>#N/A</v>
      </c>
      <c r="H71" s="39" t="e">
        <f t="shared" ca="1" si="3"/>
        <v>#N/A</v>
      </c>
      <c r="I71" s="39" t="e">
        <f t="shared" ca="1" si="4"/>
        <v>#N/A</v>
      </c>
      <c r="J71" s="39">
        <v>0</v>
      </c>
      <c r="K71" s="39">
        <v>0</v>
      </c>
      <c r="L71" s="39">
        <v>0</v>
      </c>
      <c r="M71" s="43" t="e">
        <f t="shared" ca="1" si="5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 t="e">
        <f t="shared" ca="1" si="2"/>
        <v>#N/A</v>
      </c>
      <c r="H72" s="39" t="e">
        <f t="shared" ca="1" si="3"/>
        <v>#N/A</v>
      </c>
      <c r="I72" s="39" t="e">
        <f t="shared" ca="1" si="4"/>
        <v>#N/A</v>
      </c>
      <c r="J72" s="39">
        <v>0</v>
      </c>
      <c r="K72" s="39">
        <v>0</v>
      </c>
      <c r="L72" s="39">
        <v>0</v>
      </c>
      <c r="M72" s="43" t="e">
        <f t="shared" ca="1" si="5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 t="e">
        <f t="shared" ca="1" si="2"/>
        <v>#N/A</v>
      </c>
      <c r="H73" s="39" t="e">
        <f t="shared" ca="1" si="3"/>
        <v>#N/A</v>
      </c>
      <c r="I73" s="39" t="e">
        <f t="shared" ca="1" si="4"/>
        <v>#N/A</v>
      </c>
      <c r="J73" s="39">
        <v>0</v>
      </c>
      <c r="K73" s="39">
        <v>0</v>
      </c>
      <c r="L73" s="39">
        <v>0</v>
      </c>
      <c r="M73" s="43" t="e">
        <f t="shared" ca="1" si="5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 t="e">
        <f t="shared" ca="1" si="2"/>
        <v>#N/A</v>
      </c>
      <c r="H74" s="39" t="e">
        <f t="shared" ca="1" si="3"/>
        <v>#N/A</v>
      </c>
      <c r="I74" s="39" t="e">
        <f t="shared" ca="1" si="4"/>
        <v>#N/A</v>
      </c>
      <c r="J74" s="39">
        <v>0</v>
      </c>
      <c r="K74" s="39">
        <v>0</v>
      </c>
      <c r="L74" s="39">
        <v>0</v>
      </c>
      <c r="M74" s="43" t="e">
        <f t="shared" ca="1" si="5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 t="e">
        <f t="shared" ca="1" si="2"/>
        <v>#N/A</v>
      </c>
      <c r="H75" s="39" t="e">
        <f t="shared" ca="1" si="3"/>
        <v>#N/A</v>
      </c>
      <c r="I75" s="39" t="e">
        <f t="shared" ca="1" si="4"/>
        <v>#N/A</v>
      </c>
      <c r="J75" s="39">
        <v>0</v>
      </c>
      <c r="K75" s="39">
        <v>0</v>
      </c>
      <c r="L75" s="39">
        <v>0</v>
      </c>
      <c r="M75" s="43" t="e">
        <f t="shared" ca="1" si="5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 t="e">
        <f t="shared" ca="1" si="2"/>
        <v>#N/A</v>
      </c>
      <c r="H76" s="39" t="e">
        <f t="shared" ca="1" si="3"/>
        <v>#N/A</v>
      </c>
      <c r="I76" s="39" t="e">
        <f t="shared" ca="1" si="4"/>
        <v>#N/A</v>
      </c>
      <c r="J76" s="39">
        <v>0</v>
      </c>
      <c r="K76" s="39">
        <v>0</v>
      </c>
      <c r="L76" s="39">
        <v>0</v>
      </c>
      <c r="M76" s="43" t="e">
        <f t="shared" ca="1" si="5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 t="e">
        <f t="shared" ca="1" si="2"/>
        <v>#N/A</v>
      </c>
      <c r="H77" s="39" t="e">
        <f t="shared" ca="1" si="3"/>
        <v>#N/A</v>
      </c>
      <c r="I77" s="39" t="e">
        <f t="shared" ca="1" si="4"/>
        <v>#N/A</v>
      </c>
      <c r="J77" s="39">
        <v>0</v>
      </c>
      <c r="K77" s="39">
        <v>0</v>
      </c>
      <c r="L77" s="39">
        <v>0</v>
      </c>
      <c r="M77" s="43" t="e">
        <f t="shared" ca="1" si="5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 t="e">
        <f t="shared" ca="1" si="2"/>
        <v>#N/A</v>
      </c>
      <c r="H78" s="39" t="e">
        <f t="shared" ca="1" si="3"/>
        <v>#N/A</v>
      </c>
      <c r="I78" s="39" t="e">
        <f t="shared" ca="1" si="4"/>
        <v>#N/A</v>
      </c>
      <c r="J78" s="39">
        <v>0</v>
      </c>
      <c r="K78" s="39">
        <v>0</v>
      </c>
      <c r="L78" s="39">
        <v>0</v>
      </c>
      <c r="M78" s="43" t="e">
        <f t="shared" ca="1" si="5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 t="e">
        <f t="shared" ca="1" si="2"/>
        <v>#N/A</v>
      </c>
      <c r="H79" s="39" t="e">
        <f t="shared" ca="1" si="3"/>
        <v>#N/A</v>
      </c>
      <c r="I79" s="39" t="e">
        <f t="shared" ca="1" si="4"/>
        <v>#N/A</v>
      </c>
      <c r="J79" s="39">
        <v>0</v>
      </c>
      <c r="K79" s="39">
        <v>0</v>
      </c>
      <c r="L79" s="39">
        <v>0</v>
      </c>
      <c r="M79" s="43" t="e">
        <f t="shared" ca="1" si="5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 t="e">
        <f t="shared" ca="1" si="2"/>
        <v>#N/A</v>
      </c>
      <c r="H80" s="39" t="e">
        <f t="shared" ca="1" si="3"/>
        <v>#N/A</v>
      </c>
      <c r="I80" s="39" t="e">
        <f t="shared" ca="1" si="4"/>
        <v>#N/A</v>
      </c>
      <c r="J80" s="39">
        <v>0</v>
      </c>
      <c r="K80" s="39">
        <v>0</v>
      </c>
      <c r="L80" s="39">
        <v>0</v>
      </c>
      <c r="M80" s="43" t="e">
        <f t="shared" ca="1" si="5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 t="e">
        <f t="shared" ca="1" si="2"/>
        <v>#N/A</v>
      </c>
      <c r="H81" s="39" t="e">
        <f t="shared" ca="1" si="3"/>
        <v>#N/A</v>
      </c>
      <c r="I81" s="39" t="e">
        <f t="shared" ca="1" si="4"/>
        <v>#N/A</v>
      </c>
      <c r="J81" s="39">
        <v>0</v>
      </c>
      <c r="K81" s="39">
        <v>0</v>
      </c>
      <c r="L81" s="39">
        <v>0</v>
      </c>
      <c r="M81" s="43" t="e">
        <f t="shared" ca="1" si="5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 t="e">
        <f t="shared" ca="1" si="2"/>
        <v>#N/A</v>
      </c>
      <c r="H82" s="39" t="e">
        <f t="shared" ca="1" si="3"/>
        <v>#N/A</v>
      </c>
      <c r="I82" s="39" t="e">
        <f t="shared" ca="1" si="4"/>
        <v>#N/A</v>
      </c>
      <c r="J82" s="39">
        <v>0</v>
      </c>
      <c r="K82" s="39">
        <v>0</v>
      </c>
      <c r="L82" s="39">
        <v>0</v>
      </c>
      <c r="M82" s="43" t="e">
        <f t="shared" ca="1" si="5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 t="e">
        <f t="shared" ca="1" si="2"/>
        <v>#N/A</v>
      </c>
      <c r="H83" s="39" t="e">
        <f t="shared" ca="1" si="3"/>
        <v>#N/A</v>
      </c>
      <c r="I83" s="39" t="e">
        <f t="shared" ca="1" si="4"/>
        <v>#N/A</v>
      </c>
      <c r="J83" s="39">
        <v>0</v>
      </c>
      <c r="K83" s="39">
        <v>0</v>
      </c>
      <c r="L83" s="39">
        <v>0</v>
      </c>
      <c r="M83" s="43" t="e">
        <f t="shared" ca="1" si="5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 t="e">
        <f t="shared" ca="1" si="2"/>
        <v>#N/A</v>
      </c>
      <c r="H84" s="39" t="e">
        <f t="shared" ca="1" si="3"/>
        <v>#N/A</v>
      </c>
      <c r="I84" s="39" t="e">
        <f t="shared" ca="1" si="4"/>
        <v>#N/A</v>
      </c>
      <c r="J84" s="39">
        <v>0</v>
      </c>
      <c r="K84" s="39">
        <v>0</v>
      </c>
      <c r="L84" s="39">
        <v>0</v>
      </c>
      <c r="M84" s="43" t="e">
        <f t="shared" ca="1" si="5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 t="e">
        <f t="shared" ca="1" si="2"/>
        <v>#N/A</v>
      </c>
      <c r="H85" s="39" t="e">
        <f t="shared" ca="1" si="3"/>
        <v>#N/A</v>
      </c>
      <c r="I85" s="39" t="e">
        <f t="shared" ca="1" si="4"/>
        <v>#N/A</v>
      </c>
      <c r="J85" s="39">
        <v>0</v>
      </c>
      <c r="K85" s="39">
        <v>0</v>
      </c>
      <c r="L85" s="39">
        <v>0</v>
      </c>
      <c r="M85" s="43" t="e">
        <f t="shared" ca="1" si="5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 t="e">
        <f t="shared" ca="1" si="2"/>
        <v>#N/A</v>
      </c>
      <c r="H86" s="39" t="e">
        <f t="shared" ca="1" si="3"/>
        <v>#N/A</v>
      </c>
      <c r="I86" s="39" t="e">
        <f t="shared" ca="1" si="4"/>
        <v>#N/A</v>
      </c>
      <c r="J86" s="39">
        <v>0</v>
      </c>
      <c r="K86" s="39">
        <v>0</v>
      </c>
      <c r="L86" s="39">
        <v>0</v>
      </c>
      <c r="M86" s="43" t="e">
        <f t="shared" ca="1" si="5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 t="e">
        <f t="shared" ca="1" si="2"/>
        <v>#N/A</v>
      </c>
      <c r="H87" s="39" t="e">
        <f t="shared" ca="1" si="3"/>
        <v>#N/A</v>
      </c>
      <c r="I87" s="39" t="e">
        <f t="shared" ca="1" si="4"/>
        <v>#N/A</v>
      </c>
      <c r="J87" s="39">
        <v>0</v>
      </c>
      <c r="K87" s="39">
        <v>0</v>
      </c>
      <c r="L87" s="39">
        <v>0</v>
      </c>
      <c r="M87" s="43" t="e">
        <f t="shared" ca="1" si="5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 t="e">
        <f t="shared" ca="1" si="2"/>
        <v>#N/A</v>
      </c>
      <c r="H88" s="39" t="e">
        <f t="shared" ca="1" si="3"/>
        <v>#N/A</v>
      </c>
      <c r="I88" s="39" t="e">
        <f t="shared" ca="1" si="4"/>
        <v>#N/A</v>
      </c>
      <c r="J88" s="39">
        <v>0</v>
      </c>
      <c r="K88" s="39">
        <v>0</v>
      </c>
      <c r="L88" s="39">
        <v>0</v>
      </c>
      <c r="M88" s="43" t="e">
        <f t="shared" ca="1" si="5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 t="e">
        <f t="shared" ca="1" si="2"/>
        <v>#N/A</v>
      </c>
      <c r="H89" s="39" t="e">
        <f t="shared" ca="1" si="3"/>
        <v>#N/A</v>
      </c>
      <c r="I89" s="39" t="e">
        <f t="shared" ca="1" si="4"/>
        <v>#N/A</v>
      </c>
      <c r="J89" s="39">
        <v>0</v>
      </c>
      <c r="K89" s="39">
        <v>0</v>
      </c>
      <c r="L89" s="39">
        <v>0</v>
      </c>
      <c r="M89" s="43" t="e">
        <f t="shared" ca="1" si="5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 t="e">
        <f t="shared" ca="1" si="2"/>
        <v>#N/A</v>
      </c>
      <c r="H90" s="39" t="e">
        <f t="shared" ca="1" si="3"/>
        <v>#N/A</v>
      </c>
      <c r="I90" s="39" t="e">
        <f t="shared" ca="1" si="4"/>
        <v>#N/A</v>
      </c>
      <c r="J90" s="39">
        <v>0</v>
      </c>
      <c r="K90" s="39">
        <v>0</v>
      </c>
      <c r="L90" s="39">
        <v>0</v>
      </c>
      <c r="M90" s="43" t="e">
        <f t="shared" ca="1" si="5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 t="e">
        <f t="shared" ca="1" si="2"/>
        <v>#N/A</v>
      </c>
      <c r="H91" s="39" t="e">
        <f t="shared" ca="1" si="3"/>
        <v>#N/A</v>
      </c>
      <c r="I91" s="39" t="e">
        <f t="shared" ca="1" si="4"/>
        <v>#N/A</v>
      </c>
      <c r="J91" s="39">
        <v>0</v>
      </c>
      <c r="K91" s="39">
        <v>0</v>
      </c>
      <c r="L91" s="39">
        <v>0</v>
      </c>
      <c r="M91" s="43" t="e">
        <f t="shared" ca="1" si="5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 t="e">
        <f t="shared" ca="1" si="2"/>
        <v>#N/A</v>
      </c>
      <c r="H92" s="39" t="e">
        <f t="shared" ca="1" si="3"/>
        <v>#N/A</v>
      </c>
      <c r="I92" s="39" t="e">
        <f t="shared" ca="1" si="4"/>
        <v>#N/A</v>
      </c>
      <c r="J92" s="39">
        <v>0</v>
      </c>
      <c r="K92" s="39">
        <v>0</v>
      </c>
      <c r="L92" s="39">
        <v>0</v>
      </c>
      <c r="M92" s="43" t="e">
        <f t="shared" ca="1" si="5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 t="e">
        <f t="shared" ca="1" si="2"/>
        <v>#N/A</v>
      </c>
      <c r="H93" s="39" t="e">
        <f t="shared" ca="1" si="3"/>
        <v>#N/A</v>
      </c>
      <c r="I93" s="39" t="e">
        <f t="shared" ca="1" si="4"/>
        <v>#N/A</v>
      </c>
      <c r="J93" s="39">
        <v>0</v>
      </c>
      <c r="K93" s="39">
        <v>0</v>
      </c>
      <c r="L93" s="39">
        <v>0</v>
      </c>
      <c r="M93" s="43" t="e">
        <f t="shared" ca="1" si="5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 t="e">
        <f t="shared" ca="1" si="2"/>
        <v>#N/A</v>
      </c>
      <c r="H94" s="39" t="e">
        <f t="shared" ca="1" si="3"/>
        <v>#N/A</v>
      </c>
      <c r="I94" s="39" t="e">
        <f t="shared" ca="1" si="4"/>
        <v>#N/A</v>
      </c>
      <c r="J94" s="39">
        <v>0</v>
      </c>
      <c r="K94" s="39">
        <v>0</v>
      </c>
      <c r="L94" s="39">
        <v>0</v>
      </c>
      <c r="M94" s="43" t="e">
        <f t="shared" ca="1" si="5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 t="e">
        <f t="shared" ca="1" si="2"/>
        <v>#N/A</v>
      </c>
      <c r="H95" s="39" t="e">
        <f t="shared" ca="1" si="3"/>
        <v>#N/A</v>
      </c>
      <c r="I95" s="39" t="e">
        <f t="shared" ca="1" si="4"/>
        <v>#N/A</v>
      </c>
      <c r="J95" s="39">
        <v>0</v>
      </c>
      <c r="K95" s="39">
        <v>0</v>
      </c>
      <c r="L95" s="39">
        <v>0</v>
      </c>
      <c r="M95" s="43" t="e">
        <f t="shared" ca="1" si="5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 t="e">
        <f t="shared" ca="1" si="2"/>
        <v>#N/A</v>
      </c>
      <c r="H96" s="39" t="e">
        <f t="shared" ca="1" si="3"/>
        <v>#N/A</v>
      </c>
      <c r="I96" s="39" t="e">
        <f t="shared" ca="1" si="4"/>
        <v>#N/A</v>
      </c>
      <c r="J96" s="39">
        <v>0</v>
      </c>
      <c r="K96" s="39">
        <v>0</v>
      </c>
      <c r="L96" s="39">
        <v>0</v>
      </c>
      <c r="M96" s="43" t="e">
        <f t="shared" ca="1" si="5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 t="e">
        <f t="shared" ca="1" si="2"/>
        <v>#N/A</v>
      </c>
      <c r="H97" s="39" t="e">
        <f t="shared" ca="1" si="3"/>
        <v>#N/A</v>
      </c>
      <c r="I97" s="39" t="e">
        <f t="shared" ca="1" si="4"/>
        <v>#N/A</v>
      </c>
      <c r="J97" s="39">
        <v>0</v>
      </c>
      <c r="K97" s="39">
        <v>0</v>
      </c>
      <c r="L97" s="39">
        <v>0</v>
      </c>
      <c r="M97" s="43" t="e">
        <f t="shared" ca="1" si="5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 t="e">
        <f t="shared" ca="1" si="2"/>
        <v>#N/A</v>
      </c>
      <c r="H98" s="39" t="e">
        <f t="shared" ca="1" si="3"/>
        <v>#N/A</v>
      </c>
      <c r="I98" s="39" t="e">
        <f t="shared" ca="1" si="4"/>
        <v>#N/A</v>
      </c>
      <c r="J98" s="39">
        <v>0</v>
      </c>
      <c r="K98" s="39">
        <v>0</v>
      </c>
      <c r="L98" s="39">
        <v>0</v>
      </c>
      <c r="M98" s="43" t="e">
        <f t="shared" ca="1" si="5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 t="e">
        <f t="shared" ca="1" si="2"/>
        <v>#N/A</v>
      </c>
      <c r="H99" s="39" t="e">
        <f t="shared" ca="1" si="3"/>
        <v>#N/A</v>
      </c>
      <c r="I99" s="39" t="e">
        <f t="shared" ca="1" si="4"/>
        <v>#N/A</v>
      </c>
      <c r="J99" s="39">
        <v>0</v>
      </c>
      <c r="K99" s="39">
        <v>0</v>
      </c>
      <c r="L99" s="39">
        <v>0</v>
      </c>
      <c r="M99" s="43" t="e">
        <f t="shared" ca="1" si="5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 t="e">
        <f t="shared" ca="1" si="2"/>
        <v>#N/A</v>
      </c>
      <c r="H100" s="39" t="e">
        <f t="shared" ca="1" si="3"/>
        <v>#N/A</v>
      </c>
      <c r="I100" s="39" t="e">
        <f t="shared" ca="1" si="4"/>
        <v>#N/A</v>
      </c>
      <c r="J100" s="39">
        <v>0</v>
      </c>
      <c r="K100" s="39">
        <v>0</v>
      </c>
      <c r="L100" s="39">
        <v>0</v>
      </c>
      <c r="M100" s="43" t="e">
        <f t="shared" ca="1" si="5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 t="e">
        <f t="shared" ca="1" si="2"/>
        <v>#N/A</v>
      </c>
      <c r="H101" s="39" t="e">
        <f t="shared" ca="1" si="3"/>
        <v>#N/A</v>
      </c>
      <c r="I101" s="39" t="e">
        <f t="shared" ca="1" si="4"/>
        <v>#N/A</v>
      </c>
      <c r="J101" s="39">
        <v>0</v>
      </c>
      <c r="K101" s="39">
        <v>0</v>
      </c>
      <c r="L101" s="39">
        <v>0</v>
      </c>
      <c r="M101" s="43" t="e">
        <f t="shared" ca="1" si="5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 t="e">
        <f t="shared" ca="1" si="2"/>
        <v>#N/A</v>
      </c>
      <c r="H102" s="39" t="e">
        <f t="shared" ca="1" si="3"/>
        <v>#N/A</v>
      </c>
      <c r="I102" s="39" t="e">
        <f t="shared" ca="1" si="4"/>
        <v>#N/A</v>
      </c>
      <c r="J102" s="39">
        <v>0</v>
      </c>
      <c r="K102" s="39">
        <v>0</v>
      </c>
      <c r="L102" s="39">
        <v>0</v>
      </c>
      <c r="M102" s="43" t="e">
        <f t="shared" ca="1" si="5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 t="e">
        <f t="shared" ca="1" si="2"/>
        <v>#N/A</v>
      </c>
      <c r="H103" s="39" t="e">
        <f t="shared" ca="1" si="3"/>
        <v>#N/A</v>
      </c>
      <c r="I103" s="39" t="e">
        <f t="shared" ca="1" si="4"/>
        <v>#N/A</v>
      </c>
      <c r="J103" s="39">
        <v>0</v>
      </c>
      <c r="K103" s="39">
        <v>0</v>
      </c>
      <c r="L103" s="39">
        <v>0</v>
      </c>
      <c r="M103" s="43" t="e">
        <f t="shared" ca="1" si="5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 t="e">
        <f t="shared" ca="1" si="2"/>
        <v>#N/A</v>
      </c>
      <c r="H104" s="39" t="e">
        <f t="shared" ca="1" si="3"/>
        <v>#N/A</v>
      </c>
      <c r="I104" s="39" t="e">
        <f t="shared" ca="1" si="4"/>
        <v>#N/A</v>
      </c>
      <c r="J104" s="39">
        <v>0</v>
      </c>
      <c r="K104" s="39">
        <v>0</v>
      </c>
      <c r="L104" s="39">
        <v>0</v>
      </c>
      <c r="M104" s="43" t="e">
        <f t="shared" ca="1" si="5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 t="e">
        <f t="shared" ca="1" si="2"/>
        <v>#N/A</v>
      </c>
      <c r="H105" s="39" t="e">
        <f t="shared" ca="1" si="3"/>
        <v>#N/A</v>
      </c>
      <c r="I105" s="39" t="e">
        <f t="shared" ca="1" si="4"/>
        <v>#N/A</v>
      </c>
      <c r="J105" s="39">
        <v>0</v>
      </c>
      <c r="K105" s="39">
        <v>0</v>
      </c>
      <c r="L105" s="39">
        <v>0</v>
      </c>
      <c r="M105" s="43" t="e">
        <f t="shared" ca="1" si="5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 t="e">
        <f t="shared" ca="1" si="2"/>
        <v>#N/A</v>
      </c>
      <c r="H106" s="39" t="e">
        <f t="shared" ca="1" si="3"/>
        <v>#N/A</v>
      </c>
      <c r="I106" s="39" t="e">
        <f t="shared" ca="1" si="4"/>
        <v>#N/A</v>
      </c>
      <c r="J106" s="39">
        <v>0</v>
      </c>
      <c r="K106" s="39">
        <v>0</v>
      </c>
      <c r="L106" s="39">
        <v>0</v>
      </c>
      <c r="M106" s="43" t="e">
        <f t="shared" ca="1" si="5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 t="e">
        <f t="shared" ca="1" si="2"/>
        <v>#N/A</v>
      </c>
      <c r="H107" s="39" t="e">
        <f t="shared" ca="1" si="3"/>
        <v>#N/A</v>
      </c>
      <c r="I107" s="39" t="e">
        <f t="shared" ca="1" si="4"/>
        <v>#N/A</v>
      </c>
      <c r="J107" s="39">
        <v>0</v>
      </c>
      <c r="K107" s="39">
        <v>0</v>
      </c>
      <c r="L107" s="39">
        <v>0</v>
      </c>
      <c r="M107" s="43" t="e">
        <f t="shared" ca="1" si="5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 t="e">
        <f t="shared" ca="1" si="2"/>
        <v>#N/A</v>
      </c>
      <c r="H108" s="39" t="e">
        <f t="shared" ca="1" si="3"/>
        <v>#N/A</v>
      </c>
      <c r="I108" s="39" t="e">
        <f t="shared" ca="1" si="4"/>
        <v>#N/A</v>
      </c>
      <c r="J108" s="39">
        <v>0</v>
      </c>
      <c r="K108" s="39">
        <v>0</v>
      </c>
      <c r="L108" s="39">
        <v>0</v>
      </c>
      <c r="M108" s="43" t="e">
        <f t="shared" ca="1" si="5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 t="e">
        <f t="shared" ca="1" si="2"/>
        <v>#N/A</v>
      </c>
      <c r="H109" s="39" t="e">
        <f t="shared" ca="1" si="3"/>
        <v>#N/A</v>
      </c>
      <c r="I109" s="39" t="e">
        <f t="shared" ca="1" si="4"/>
        <v>#N/A</v>
      </c>
      <c r="J109" s="39">
        <v>0</v>
      </c>
      <c r="K109" s="39">
        <v>0</v>
      </c>
      <c r="L109" s="39">
        <v>0</v>
      </c>
      <c r="M109" s="43" t="e">
        <f t="shared" ca="1" si="5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 t="e">
        <f t="shared" ca="1" si="2"/>
        <v>#N/A</v>
      </c>
      <c r="H110" s="39" t="e">
        <f t="shared" ca="1" si="3"/>
        <v>#N/A</v>
      </c>
      <c r="I110" s="39" t="e">
        <f t="shared" ca="1" si="4"/>
        <v>#N/A</v>
      </c>
      <c r="J110" s="39">
        <v>0</v>
      </c>
      <c r="K110" s="39">
        <v>0</v>
      </c>
      <c r="L110" s="39">
        <v>0</v>
      </c>
      <c r="M110" s="43" t="e">
        <f t="shared" ca="1" si="5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 t="e">
        <f t="shared" ca="1" si="2"/>
        <v>#N/A</v>
      </c>
      <c r="H111" s="39" t="e">
        <f t="shared" ca="1" si="3"/>
        <v>#N/A</v>
      </c>
      <c r="I111" s="39" t="e">
        <f t="shared" ca="1" si="4"/>
        <v>#N/A</v>
      </c>
      <c r="J111" s="39">
        <v>0</v>
      </c>
      <c r="K111" s="39">
        <v>0</v>
      </c>
      <c r="L111" s="39">
        <v>0</v>
      </c>
      <c r="M111" s="43" t="e">
        <f t="shared" ca="1" si="5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 t="e">
        <f t="shared" ca="1" si="2"/>
        <v>#N/A</v>
      </c>
      <c r="H112" s="39" t="e">
        <f t="shared" ca="1" si="3"/>
        <v>#N/A</v>
      </c>
      <c r="I112" s="39" t="e">
        <f t="shared" ca="1" si="4"/>
        <v>#N/A</v>
      </c>
      <c r="J112" s="39">
        <v>0</v>
      </c>
      <c r="K112" s="39">
        <v>0</v>
      </c>
      <c r="L112" s="39">
        <v>0</v>
      </c>
      <c r="M112" s="43" t="e">
        <f t="shared" ca="1" si="5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 t="e">
        <f t="shared" ca="1" si="2"/>
        <v>#N/A</v>
      </c>
      <c r="H113" s="39" t="e">
        <f t="shared" ca="1" si="3"/>
        <v>#N/A</v>
      </c>
      <c r="I113" s="39" t="e">
        <f t="shared" ca="1" si="4"/>
        <v>#N/A</v>
      </c>
      <c r="J113" s="39">
        <v>0</v>
      </c>
      <c r="K113" s="39">
        <v>0</v>
      </c>
      <c r="L113" s="39">
        <v>0</v>
      </c>
      <c r="M113" s="43" t="e">
        <f t="shared" ca="1" si="5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 t="e">
        <f t="shared" ca="1" si="2"/>
        <v>#N/A</v>
      </c>
      <c r="H114" s="39" t="e">
        <f t="shared" ca="1" si="3"/>
        <v>#N/A</v>
      </c>
      <c r="I114" s="39" t="e">
        <f t="shared" ca="1" si="4"/>
        <v>#N/A</v>
      </c>
      <c r="J114" s="39">
        <v>0</v>
      </c>
      <c r="K114" s="39">
        <v>0</v>
      </c>
      <c r="L114" s="39">
        <v>0</v>
      </c>
      <c r="M114" s="43" t="e">
        <f t="shared" ca="1" si="5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 t="e">
        <f t="shared" ca="1" si="2"/>
        <v>#N/A</v>
      </c>
      <c r="H115" s="39" t="e">
        <f t="shared" ca="1" si="3"/>
        <v>#N/A</v>
      </c>
      <c r="I115" s="39" t="e">
        <f t="shared" ca="1" si="4"/>
        <v>#N/A</v>
      </c>
      <c r="J115" s="39">
        <v>0</v>
      </c>
      <c r="K115" s="39">
        <v>0</v>
      </c>
      <c r="L115" s="39">
        <v>0</v>
      </c>
      <c r="M115" s="43" t="e">
        <f t="shared" ca="1" si="5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 t="e">
        <f t="shared" ca="1" si="2"/>
        <v>#N/A</v>
      </c>
      <c r="H116" s="39" t="e">
        <f t="shared" ca="1" si="3"/>
        <v>#N/A</v>
      </c>
      <c r="I116" s="39" t="e">
        <f t="shared" ca="1" si="4"/>
        <v>#N/A</v>
      </c>
      <c r="J116" s="39">
        <v>0</v>
      </c>
      <c r="K116" s="39">
        <v>0</v>
      </c>
      <c r="L116" s="39">
        <v>0</v>
      </c>
      <c r="M116" s="43" t="e">
        <f t="shared" ca="1" si="5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 t="e">
        <f t="shared" ca="1" si="2"/>
        <v>#N/A</v>
      </c>
      <c r="H117" s="39" t="e">
        <f t="shared" ca="1" si="3"/>
        <v>#N/A</v>
      </c>
      <c r="I117" s="39" t="e">
        <f t="shared" ca="1" si="4"/>
        <v>#N/A</v>
      </c>
      <c r="J117" s="39">
        <v>0</v>
      </c>
      <c r="K117" s="39">
        <v>0</v>
      </c>
      <c r="L117" s="39">
        <v>0</v>
      </c>
      <c r="M117" s="43" t="e">
        <f t="shared" ca="1" si="5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 t="e">
        <f t="shared" ca="1" si="2"/>
        <v>#N/A</v>
      </c>
      <c r="H118" s="39" t="e">
        <f t="shared" ca="1" si="3"/>
        <v>#N/A</v>
      </c>
      <c r="I118" s="39" t="e">
        <f t="shared" ca="1" si="4"/>
        <v>#N/A</v>
      </c>
      <c r="J118" s="39">
        <v>0</v>
      </c>
      <c r="K118" s="39">
        <v>0</v>
      </c>
      <c r="L118" s="39">
        <v>0</v>
      </c>
      <c r="M118" s="43" t="e">
        <f t="shared" ca="1" si="5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 t="e">
        <f t="shared" ca="1" si="2"/>
        <v>#N/A</v>
      </c>
      <c r="H119" s="39" t="e">
        <f t="shared" ca="1" si="3"/>
        <v>#N/A</v>
      </c>
      <c r="I119" s="39" t="e">
        <f t="shared" ca="1" si="4"/>
        <v>#N/A</v>
      </c>
      <c r="J119" s="39">
        <v>0</v>
      </c>
      <c r="K119" s="39">
        <v>0</v>
      </c>
      <c r="L119" s="39">
        <v>0</v>
      </c>
      <c r="M119" s="43" t="e">
        <f t="shared" ca="1" si="5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 t="e">
        <f t="shared" ca="1" si="2"/>
        <v>#N/A</v>
      </c>
      <c r="H120" s="39" t="e">
        <f t="shared" ca="1" si="3"/>
        <v>#N/A</v>
      </c>
      <c r="I120" s="39" t="e">
        <f t="shared" ca="1" si="4"/>
        <v>#N/A</v>
      </c>
      <c r="J120" s="39">
        <v>0</v>
      </c>
      <c r="K120" s="39">
        <v>0</v>
      </c>
      <c r="L120" s="39">
        <v>0</v>
      </c>
      <c r="M120" s="43" t="e">
        <f t="shared" ca="1" si="5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 t="e">
        <f t="shared" ca="1" si="2"/>
        <v>#N/A</v>
      </c>
      <c r="H121" s="39" t="e">
        <f t="shared" ca="1" si="3"/>
        <v>#N/A</v>
      </c>
      <c r="I121" s="39" t="e">
        <f t="shared" ca="1" si="4"/>
        <v>#N/A</v>
      </c>
      <c r="J121" s="39">
        <v>0</v>
      </c>
      <c r="K121" s="39">
        <v>0</v>
      </c>
      <c r="L121" s="39">
        <v>0</v>
      </c>
      <c r="M121" s="43" t="e">
        <f t="shared" ca="1" si="5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 t="e">
        <f t="shared" ca="1" si="2"/>
        <v>#N/A</v>
      </c>
      <c r="H122" s="39" t="e">
        <f t="shared" ca="1" si="3"/>
        <v>#N/A</v>
      </c>
      <c r="I122" s="39" t="e">
        <f t="shared" ca="1" si="4"/>
        <v>#N/A</v>
      </c>
      <c r="J122" s="39">
        <v>0</v>
      </c>
      <c r="K122" s="39">
        <v>0</v>
      </c>
      <c r="L122" s="39">
        <v>0</v>
      </c>
      <c r="M122" s="43" t="e">
        <f t="shared" ca="1" si="5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 t="e">
        <f t="shared" ca="1" si="2"/>
        <v>#N/A</v>
      </c>
      <c r="H123" s="39" t="e">
        <f t="shared" ca="1" si="3"/>
        <v>#N/A</v>
      </c>
      <c r="I123" s="39" t="e">
        <f t="shared" ca="1" si="4"/>
        <v>#N/A</v>
      </c>
      <c r="J123" s="39">
        <v>0</v>
      </c>
      <c r="K123" s="39">
        <v>0</v>
      </c>
      <c r="L123" s="39">
        <v>0</v>
      </c>
      <c r="M123" s="43" t="e">
        <f t="shared" ca="1" si="5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 t="e">
        <f t="shared" ca="1" si="2"/>
        <v>#N/A</v>
      </c>
      <c r="H124" s="39" t="e">
        <f t="shared" ca="1" si="3"/>
        <v>#N/A</v>
      </c>
      <c r="I124" s="39" t="e">
        <f t="shared" ca="1" si="4"/>
        <v>#N/A</v>
      </c>
      <c r="J124" s="39">
        <v>0</v>
      </c>
      <c r="K124" s="39">
        <v>0</v>
      </c>
      <c r="L124" s="39">
        <v>0</v>
      </c>
      <c r="M124" s="43" t="e">
        <f t="shared" ca="1" si="5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 t="e">
        <f t="shared" ca="1" si="2"/>
        <v>#N/A</v>
      </c>
      <c r="H125" s="39" t="e">
        <f t="shared" ca="1" si="3"/>
        <v>#N/A</v>
      </c>
      <c r="I125" s="39" t="e">
        <f t="shared" ca="1" si="4"/>
        <v>#N/A</v>
      </c>
      <c r="J125" s="39">
        <v>0</v>
      </c>
      <c r="K125" s="39">
        <v>0</v>
      </c>
      <c r="L125" s="39">
        <v>0</v>
      </c>
      <c r="M125" s="43" t="e">
        <f t="shared" ca="1" si="5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 t="e">
        <f t="shared" ca="1" si="2"/>
        <v>#N/A</v>
      </c>
      <c r="H126" s="39" t="e">
        <f t="shared" ca="1" si="3"/>
        <v>#N/A</v>
      </c>
      <c r="I126" s="39" t="e">
        <f t="shared" ca="1" si="4"/>
        <v>#N/A</v>
      </c>
      <c r="J126" s="39">
        <v>0</v>
      </c>
      <c r="K126" s="39">
        <v>0</v>
      </c>
      <c r="L126" s="39">
        <v>0</v>
      </c>
      <c r="M126" s="43" t="e">
        <f t="shared" ca="1" si="5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 t="e">
        <f t="shared" ca="1" si="2"/>
        <v>#N/A</v>
      </c>
      <c r="H127" s="39" t="e">
        <f t="shared" ca="1" si="3"/>
        <v>#N/A</v>
      </c>
      <c r="I127" s="39" t="e">
        <f t="shared" ca="1" si="4"/>
        <v>#N/A</v>
      </c>
      <c r="J127" s="39">
        <v>0</v>
      </c>
      <c r="K127" s="39">
        <v>0</v>
      </c>
      <c r="L127" s="39">
        <v>0</v>
      </c>
      <c r="M127" s="43" t="e">
        <f t="shared" ca="1" si="5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 t="e">
        <f t="shared" ca="1" si="2"/>
        <v>#N/A</v>
      </c>
      <c r="H128" s="39" t="e">
        <f t="shared" ca="1" si="3"/>
        <v>#N/A</v>
      </c>
      <c r="I128" s="39" t="e">
        <f t="shared" ca="1" si="4"/>
        <v>#N/A</v>
      </c>
      <c r="J128" s="39">
        <v>0</v>
      </c>
      <c r="K128" s="39">
        <v>0</v>
      </c>
      <c r="L128" s="39">
        <v>0</v>
      </c>
      <c r="M128" s="43" t="e">
        <f t="shared" ca="1" si="5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 t="e">
        <f t="shared" ca="1" si="2"/>
        <v>#N/A</v>
      </c>
      <c r="H129" s="39" t="e">
        <f t="shared" ca="1" si="3"/>
        <v>#N/A</v>
      </c>
      <c r="I129" s="39" t="e">
        <f t="shared" ca="1" si="4"/>
        <v>#N/A</v>
      </c>
      <c r="J129" s="39">
        <v>0</v>
      </c>
      <c r="K129" s="39">
        <v>0</v>
      </c>
      <c r="L129" s="39">
        <v>0</v>
      </c>
      <c r="M129" s="43" t="e">
        <f t="shared" ca="1" si="5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 t="e">
        <f t="shared" ca="1" si="2"/>
        <v>#N/A</v>
      </c>
      <c r="H130" s="39" t="e">
        <f t="shared" ca="1" si="3"/>
        <v>#N/A</v>
      </c>
      <c r="I130" s="39" t="e">
        <f t="shared" ca="1" si="4"/>
        <v>#N/A</v>
      </c>
      <c r="J130" s="39">
        <v>0</v>
      </c>
      <c r="K130" s="39">
        <v>0</v>
      </c>
      <c r="L130" s="39">
        <v>0</v>
      </c>
      <c r="M130" s="43" t="e">
        <f t="shared" ca="1" si="5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 t="e">
        <f t="shared" ca="1" si="2"/>
        <v>#N/A</v>
      </c>
      <c r="H131" s="39" t="e">
        <f t="shared" ca="1" si="3"/>
        <v>#N/A</v>
      </c>
      <c r="I131" s="39" t="e">
        <f t="shared" ca="1" si="4"/>
        <v>#N/A</v>
      </c>
      <c r="J131" s="39">
        <v>0</v>
      </c>
      <c r="K131" s="39">
        <v>0</v>
      </c>
      <c r="L131" s="39">
        <v>0</v>
      </c>
      <c r="M131" s="43" t="e">
        <f t="shared" ca="1" si="5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 t="e">
        <f t="shared" ca="1" si="2"/>
        <v>#N/A</v>
      </c>
      <c r="H132" s="39" t="e">
        <f t="shared" ca="1" si="3"/>
        <v>#N/A</v>
      </c>
      <c r="I132" s="39" t="e">
        <f t="shared" ca="1" si="4"/>
        <v>#N/A</v>
      </c>
      <c r="J132" s="39">
        <v>0</v>
      </c>
      <c r="K132" s="39">
        <v>0</v>
      </c>
      <c r="L132" s="39">
        <v>0</v>
      </c>
      <c r="M132" s="43" t="e">
        <f t="shared" ca="1" si="5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 t="e">
        <f t="shared" ca="1" si="2"/>
        <v>#N/A</v>
      </c>
      <c r="H133" s="39" t="e">
        <f t="shared" ca="1" si="3"/>
        <v>#N/A</v>
      </c>
      <c r="I133" s="39" t="e">
        <f t="shared" ca="1" si="4"/>
        <v>#N/A</v>
      </c>
      <c r="J133" s="39">
        <v>0</v>
      </c>
      <c r="K133" s="39">
        <v>0</v>
      </c>
      <c r="L133" s="39">
        <v>0</v>
      </c>
      <c r="M133" s="43" t="e">
        <f t="shared" ca="1" si="5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 t="e">
        <f t="shared" ca="1" si="2"/>
        <v>#N/A</v>
      </c>
      <c r="H134" s="39" t="e">
        <f t="shared" ca="1" si="3"/>
        <v>#N/A</v>
      </c>
      <c r="I134" s="39" t="e">
        <f t="shared" ca="1" si="4"/>
        <v>#N/A</v>
      </c>
      <c r="J134" s="39">
        <v>0</v>
      </c>
      <c r="K134" s="39">
        <v>0</v>
      </c>
      <c r="L134" s="39">
        <v>0</v>
      </c>
      <c r="M134" s="43" t="e">
        <f t="shared" ca="1" si="5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 t="e">
        <f t="shared" ca="1" si="2"/>
        <v>#N/A</v>
      </c>
      <c r="H135" s="39" t="e">
        <f t="shared" ca="1" si="3"/>
        <v>#N/A</v>
      </c>
      <c r="I135" s="39" t="e">
        <f t="shared" ca="1" si="4"/>
        <v>#N/A</v>
      </c>
      <c r="J135" s="39">
        <v>0</v>
      </c>
      <c r="K135" s="39">
        <v>0</v>
      </c>
      <c r="L135" s="39">
        <v>0</v>
      </c>
      <c r="M135" s="43" t="e">
        <f t="shared" ca="1" si="5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 t="e">
        <f t="shared" ca="1" si="2"/>
        <v>#N/A</v>
      </c>
      <c r="H136" s="39" t="e">
        <f t="shared" ca="1" si="3"/>
        <v>#N/A</v>
      </c>
      <c r="I136" s="39" t="e">
        <f t="shared" ca="1" si="4"/>
        <v>#N/A</v>
      </c>
      <c r="J136" s="39">
        <v>0</v>
      </c>
      <c r="K136" s="39">
        <v>0</v>
      </c>
      <c r="L136" s="39">
        <v>0</v>
      </c>
      <c r="M136" s="43" t="e">
        <f t="shared" ca="1" si="5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 t="e">
        <f t="shared" ca="1" si="2"/>
        <v>#N/A</v>
      </c>
      <c r="H137" s="39" t="e">
        <f t="shared" ca="1" si="3"/>
        <v>#N/A</v>
      </c>
      <c r="I137" s="39" t="e">
        <f t="shared" ca="1" si="4"/>
        <v>#N/A</v>
      </c>
      <c r="J137" s="39">
        <v>0</v>
      </c>
      <c r="K137" s="39">
        <v>0</v>
      </c>
      <c r="L137" s="39">
        <v>0</v>
      </c>
      <c r="M137" s="43" t="e">
        <f t="shared" ca="1" si="5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 t="e">
        <f t="shared" ca="1" si="2"/>
        <v>#N/A</v>
      </c>
      <c r="H138" s="39" t="e">
        <f t="shared" ca="1" si="3"/>
        <v>#N/A</v>
      </c>
      <c r="I138" s="39" t="e">
        <f t="shared" ca="1" si="4"/>
        <v>#N/A</v>
      </c>
      <c r="J138" s="39">
        <v>0</v>
      </c>
      <c r="K138" s="39">
        <v>0</v>
      </c>
      <c r="L138" s="39">
        <v>0</v>
      </c>
      <c r="M138" s="43" t="e">
        <f t="shared" ca="1" si="5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 t="e">
        <f t="shared" ca="1" si="2"/>
        <v>#N/A</v>
      </c>
      <c r="H139" s="39" t="e">
        <f t="shared" ca="1" si="3"/>
        <v>#N/A</v>
      </c>
      <c r="I139" s="39" t="e">
        <f t="shared" ca="1" si="4"/>
        <v>#N/A</v>
      </c>
      <c r="J139" s="39">
        <v>0</v>
      </c>
      <c r="K139" s="39">
        <v>0</v>
      </c>
      <c r="L139" s="39">
        <v>0</v>
      </c>
      <c r="M139" s="43" t="e">
        <f t="shared" ca="1" si="5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 t="e">
        <f t="shared" ca="1" si="2"/>
        <v>#N/A</v>
      </c>
      <c r="H140" s="39" t="e">
        <f t="shared" ca="1" si="3"/>
        <v>#N/A</v>
      </c>
      <c r="I140" s="39" t="e">
        <f t="shared" ca="1" si="4"/>
        <v>#N/A</v>
      </c>
      <c r="J140" s="39">
        <v>0</v>
      </c>
      <c r="K140" s="39">
        <v>0</v>
      </c>
      <c r="L140" s="39">
        <v>0</v>
      </c>
      <c r="M140" s="43" t="e">
        <f t="shared" ca="1" si="5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 t="e">
        <f t="shared" ca="1" si="2"/>
        <v>#N/A</v>
      </c>
      <c r="H141" s="39" t="e">
        <f t="shared" ca="1" si="3"/>
        <v>#N/A</v>
      </c>
      <c r="I141" s="39" t="e">
        <f t="shared" ca="1" si="4"/>
        <v>#N/A</v>
      </c>
      <c r="J141" s="39">
        <v>0</v>
      </c>
      <c r="K141" s="39">
        <v>0</v>
      </c>
      <c r="L141" s="39">
        <v>0</v>
      </c>
      <c r="M141" s="43" t="e">
        <f t="shared" ca="1" si="5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 t="e">
        <f t="shared" ca="1" si="2"/>
        <v>#N/A</v>
      </c>
      <c r="H142" s="39" t="e">
        <f t="shared" ca="1" si="3"/>
        <v>#N/A</v>
      </c>
      <c r="I142" s="39" t="e">
        <f t="shared" ca="1" si="4"/>
        <v>#N/A</v>
      </c>
      <c r="J142" s="39">
        <v>0</v>
      </c>
      <c r="K142" s="39">
        <v>0</v>
      </c>
      <c r="L142" s="39">
        <v>0</v>
      </c>
      <c r="M142" s="43" t="e">
        <f t="shared" ca="1" si="5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 t="e">
        <f t="shared" ca="1" si="2"/>
        <v>#N/A</v>
      </c>
      <c r="H143" s="39" t="e">
        <f t="shared" ca="1" si="3"/>
        <v>#N/A</v>
      </c>
      <c r="I143" s="39" t="e">
        <f t="shared" ca="1" si="4"/>
        <v>#N/A</v>
      </c>
      <c r="J143" s="39">
        <v>0</v>
      </c>
      <c r="K143" s="39">
        <v>0</v>
      </c>
      <c r="L143" s="39">
        <v>0</v>
      </c>
      <c r="M143" s="43" t="e">
        <f t="shared" ca="1" si="5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 t="e">
        <f t="shared" ca="1" si="2"/>
        <v>#N/A</v>
      </c>
      <c r="H144" s="39" t="e">
        <f t="shared" ca="1" si="3"/>
        <v>#N/A</v>
      </c>
      <c r="I144" s="39" t="e">
        <f t="shared" ca="1" si="4"/>
        <v>#N/A</v>
      </c>
      <c r="J144" s="39">
        <v>0</v>
      </c>
      <c r="K144" s="39">
        <v>0</v>
      </c>
      <c r="L144" s="39">
        <v>0</v>
      </c>
      <c r="M144" s="43" t="e">
        <f t="shared" ca="1" si="5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 t="e">
        <f t="shared" ca="1" si="2"/>
        <v>#N/A</v>
      </c>
      <c r="H145" s="39" t="e">
        <f t="shared" ca="1" si="3"/>
        <v>#N/A</v>
      </c>
      <c r="I145" s="39" t="e">
        <f t="shared" ca="1" si="4"/>
        <v>#N/A</v>
      </c>
      <c r="J145" s="39">
        <v>0</v>
      </c>
      <c r="K145" s="39">
        <v>0</v>
      </c>
      <c r="L145" s="39">
        <v>0</v>
      </c>
      <c r="M145" s="43" t="e">
        <f t="shared" ca="1" si="5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 t="e">
        <f t="shared" ca="1" si="2"/>
        <v>#N/A</v>
      </c>
      <c r="H146" s="39" t="e">
        <f t="shared" ca="1" si="3"/>
        <v>#N/A</v>
      </c>
      <c r="I146" s="39" t="e">
        <f t="shared" ca="1" si="4"/>
        <v>#N/A</v>
      </c>
      <c r="J146" s="39">
        <v>0</v>
      </c>
      <c r="K146" s="39">
        <v>0</v>
      </c>
      <c r="L146" s="39">
        <v>0</v>
      </c>
      <c r="M146" s="43" t="e">
        <f t="shared" ca="1" si="5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 t="e">
        <f t="shared" ca="1" si="2"/>
        <v>#N/A</v>
      </c>
      <c r="H147" s="39" t="e">
        <f t="shared" ca="1" si="3"/>
        <v>#N/A</v>
      </c>
      <c r="I147" s="39" t="e">
        <f t="shared" ca="1" si="4"/>
        <v>#N/A</v>
      </c>
      <c r="J147" s="39">
        <v>0</v>
      </c>
      <c r="K147" s="39">
        <v>0</v>
      </c>
      <c r="L147" s="39">
        <v>0</v>
      </c>
      <c r="M147" s="43" t="e">
        <f t="shared" ca="1" si="5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 t="e">
        <f t="shared" ca="1" si="2"/>
        <v>#N/A</v>
      </c>
      <c r="H148" s="39" t="e">
        <f t="shared" ca="1" si="3"/>
        <v>#N/A</v>
      </c>
      <c r="I148" s="39" t="e">
        <f t="shared" ca="1" si="4"/>
        <v>#N/A</v>
      </c>
      <c r="J148" s="39">
        <v>0</v>
      </c>
      <c r="K148" s="39">
        <v>0</v>
      </c>
      <c r="L148" s="39">
        <v>0</v>
      </c>
      <c r="M148" s="43" t="e">
        <f t="shared" ca="1" si="5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 t="e">
        <f t="shared" ca="1" si="2"/>
        <v>#N/A</v>
      </c>
      <c r="H149" s="39" t="e">
        <f t="shared" ca="1" si="3"/>
        <v>#N/A</v>
      </c>
      <c r="I149" s="39" t="e">
        <f t="shared" ca="1" si="4"/>
        <v>#N/A</v>
      </c>
      <c r="J149" s="39">
        <v>0</v>
      </c>
      <c r="K149" s="39">
        <v>0</v>
      </c>
      <c r="L149" s="39">
        <v>0</v>
      </c>
      <c r="M149" s="43" t="e">
        <f t="shared" ca="1" si="5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 t="e">
        <f t="shared" ca="1" si="2"/>
        <v>#N/A</v>
      </c>
      <c r="H150" s="39" t="e">
        <f t="shared" ca="1" si="3"/>
        <v>#N/A</v>
      </c>
      <c r="I150" s="39" t="e">
        <f t="shared" ca="1" si="4"/>
        <v>#N/A</v>
      </c>
      <c r="J150" s="39">
        <v>0</v>
      </c>
      <c r="K150" s="39">
        <v>0</v>
      </c>
      <c r="L150" s="39">
        <v>0</v>
      </c>
      <c r="M150" s="43" t="e">
        <f t="shared" ca="1" si="5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 t="e">
        <f t="shared" ca="1" si="2"/>
        <v>#N/A</v>
      </c>
      <c r="H151" s="39" t="e">
        <f t="shared" ca="1" si="3"/>
        <v>#N/A</v>
      </c>
      <c r="I151" s="39" t="e">
        <f t="shared" ca="1" si="4"/>
        <v>#N/A</v>
      </c>
      <c r="J151" s="39">
        <v>0</v>
      </c>
      <c r="K151" s="39">
        <v>0</v>
      </c>
      <c r="L151" s="39">
        <v>0</v>
      </c>
      <c r="M151" s="43" t="e">
        <f t="shared" ca="1" si="5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 t="e">
        <f t="shared" ca="1" si="2"/>
        <v>#N/A</v>
      </c>
      <c r="H152" s="39" t="e">
        <f t="shared" ca="1" si="3"/>
        <v>#N/A</v>
      </c>
      <c r="I152" s="39" t="e">
        <f t="shared" ca="1" si="4"/>
        <v>#N/A</v>
      </c>
      <c r="J152" s="39">
        <v>0</v>
      </c>
      <c r="K152" s="39">
        <v>0</v>
      </c>
      <c r="L152" s="39">
        <v>0</v>
      </c>
      <c r="M152" s="43" t="e">
        <f t="shared" ca="1" si="5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 t="e">
        <f t="shared" ca="1" si="2"/>
        <v>#N/A</v>
      </c>
      <c r="H153" s="39" t="e">
        <f t="shared" ca="1" si="3"/>
        <v>#N/A</v>
      </c>
      <c r="I153" s="39" t="e">
        <f t="shared" ca="1" si="4"/>
        <v>#N/A</v>
      </c>
      <c r="J153" s="39">
        <v>0</v>
      </c>
      <c r="K153" s="39">
        <v>0</v>
      </c>
      <c r="L153" s="39">
        <v>0</v>
      </c>
      <c r="M153" s="43" t="e">
        <f t="shared" ca="1" si="5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 t="e">
        <f t="shared" ca="1" si="2"/>
        <v>#N/A</v>
      </c>
      <c r="H154" s="39" t="e">
        <f t="shared" ca="1" si="3"/>
        <v>#N/A</v>
      </c>
      <c r="I154" s="39" t="e">
        <f t="shared" ca="1" si="4"/>
        <v>#N/A</v>
      </c>
      <c r="J154" s="39">
        <v>0</v>
      </c>
      <c r="K154" s="39">
        <v>0</v>
      </c>
      <c r="L154" s="39">
        <v>0</v>
      </c>
      <c r="M154" s="43" t="e">
        <f t="shared" ca="1" si="5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 t="e">
        <f t="shared" ca="1" si="2"/>
        <v>#N/A</v>
      </c>
      <c r="H155" s="39" t="e">
        <f t="shared" ca="1" si="3"/>
        <v>#N/A</v>
      </c>
      <c r="I155" s="39" t="e">
        <f t="shared" ca="1" si="4"/>
        <v>#N/A</v>
      </c>
      <c r="J155" s="39">
        <v>0</v>
      </c>
      <c r="K155" s="39">
        <v>0</v>
      </c>
      <c r="L155" s="39">
        <v>0</v>
      </c>
      <c r="M155" s="43" t="e">
        <f t="shared" ca="1" si="5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 t="e">
        <f t="shared" ca="1" si="2"/>
        <v>#N/A</v>
      </c>
      <c r="H156" s="39" t="e">
        <f t="shared" ca="1" si="3"/>
        <v>#N/A</v>
      </c>
      <c r="I156" s="39" t="e">
        <f t="shared" ca="1" si="4"/>
        <v>#N/A</v>
      </c>
      <c r="J156" s="39">
        <v>0</v>
      </c>
      <c r="K156" s="39">
        <v>0</v>
      </c>
      <c r="L156" s="39">
        <v>0</v>
      </c>
      <c r="M156" s="43" t="e">
        <f t="shared" ca="1" si="5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 t="e">
        <f t="shared" ca="1" si="2"/>
        <v>#N/A</v>
      </c>
      <c r="H157" s="39" t="e">
        <f t="shared" ca="1" si="3"/>
        <v>#N/A</v>
      </c>
      <c r="I157" s="39" t="e">
        <f t="shared" ca="1" si="4"/>
        <v>#N/A</v>
      </c>
      <c r="J157" s="39">
        <v>0</v>
      </c>
      <c r="K157" s="39">
        <v>0</v>
      </c>
      <c r="L157" s="39">
        <v>0</v>
      </c>
      <c r="M157" s="43" t="e">
        <f t="shared" ca="1" si="5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 t="e">
        <f t="shared" ca="1" si="2"/>
        <v>#N/A</v>
      </c>
      <c r="H158" s="39" t="e">
        <f t="shared" ca="1" si="3"/>
        <v>#N/A</v>
      </c>
      <c r="I158" s="39" t="e">
        <f t="shared" ca="1" si="4"/>
        <v>#N/A</v>
      </c>
      <c r="J158" s="39">
        <v>0</v>
      </c>
      <c r="K158" s="39">
        <v>0</v>
      </c>
      <c r="L158" s="39">
        <v>0</v>
      </c>
      <c r="M158" s="43" t="e">
        <f t="shared" ca="1" si="5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 t="e">
        <f t="shared" ca="1" si="2"/>
        <v>#N/A</v>
      </c>
      <c r="H159" s="39" t="e">
        <f t="shared" ca="1" si="3"/>
        <v>#N/A</v>
      </c>
      <c r="I159" s="39" t="e">
        <f t="shared" ca="1" si="4"/>
        <v>#N/A</v>
      </c>
      <c r="J159" s="39">
        <v>0</v>
      </c>
      <c r="K159" s="39">
        <v>0</v>
      </c>
      <c r="L159" s="39">
        <v>0</v>
      </c>
      <c r="M159" s="43" t="e">
        <f t="shared" ca="1" si="5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 t="e">
        <f t="shared" ca="1" si="2"/>
        <v>#N/A</v>
      </c>
      <c r="H160" s="39" t="e">
        <f t="shared" ca="1" si="3"/>
        <v>#N/A</v>
      </c>
      <c r="I160" s="39" t="e">
        <f t="shared" ca="1" si="4"/>
        <v>#N/A</v>
      </c>
      <c r="J160" s="39">
        <v>0</v>
      </c>
      <c r="K160" s="39">
        <v>0</v>
      </c>
      <c r="L160" s="39">
        <v>0</v>
      </c>
      <c r="M160" s="43" t="e">
        <f t="shared" ca="1" si="5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 t="e">
        <f t="shared" ca="1" si="2"/>
        <v>#N/A</v>
      </c>
      <c r="H161" s="39" t="e">
        <f t="shared" ca="1" si="3"/>
        <v>#N/A</v>
      </c>
      <c r="I161" s="39" t="e">
        <f t="shared" ca="1" si="4"/>
        <v>#N/A</v>
      </c>
      <c r="J161" s="39">
        <v>0</v>
      </c>
      <c r="K161" s="39">
        <v>0</v>
      </c>
      <c r="L161" s="39">
        <v>0</v>
      </c>
      <c r="M161" s="43" t="e">
        <f t="shared" ca="1" si="5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 t="e">
        <f t="shared" ca="1" si="2"/>
        <v>#N/A</v>
      </c>
      <c r="H162" s="39" t="e">
        <f t="shared" ca="1" si="3"/>
        <v>#N/A</v>
      </c>
      <c r="I162" s="39" t="e">
        <f t="shared" ca="1" si="4"/>
        <v>#N/A</v>
      </c>
      <c r="J162" s="39">
        <v>0</v>
      </c>
      <c r="K162" s="39">
        <v>0</v>
      </c>
      <c r="L162" s="39">
        <v>0</v>
      </c>
      <c r="M162" s="43" t="e">
        <f t="shared" ca="1" si="5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 t="e">
        <f t="shared" ca="1" si="2"/>
        <v>#N/A</v>
      </c>
      <c r="H163" s="39" t="e">
        <f t="shared" ca="1" si="3"/>
        <v>#N/A</v>
      </c>
      <c r="I163" s="39" t="e">
        <f t="shared" ca="1" si="4"/>
        <v>#N/A</v>
      </c>
      <c r="J163" s="39">
        <v>0</v>
      </c>
      <c r="K163" s="39">
        <v>0</v>
      </c>
      <c r="L163" s="39">
        <v>0</v>
      </c>
      <c r="M163" s="43" t="e">
        <f t="shared" ca="1" si="5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 t="e">
        <f t="shared" ca="1" si="2"/>
        <v>#N/A</v>
      </c>
      <c r="H164" s="39" t="e">
        <f t="shared" ca="1" si="3"/>
        <v>#N/A</v>
      </c>
      <c r="I164" s="39" t="e">
        <f t="shared" ca="1" si="4"/>
        <v>#N/A</v>
      </c>
      <c r="J164" s="39">
        <v>0</v>
      </c>
      <c r="K164" s="39">
        <v>0</v>
      </c>
      <c r="L164" s="39">
        <v>0</v>
      </c>
      <c r="M164" s="43" t="e">
        <f t="shared" ca="1" si="5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 t="e">
        <f t="shared" ca="1" si="2"/>
        <v>#N/A</v>
      </c>
      <c r="H165" s="39" t="e">
        <f t="shared" ca="1" si="3"/>
        <v>#N/A</v>
      </c>
      <c r="I165" s="39" t="e">
        <f t="shared" ca="1" si="4"/>
        <v>#N/A</v>
      </c>
      <c r="J165" s="39">
        <v>0</v>
      </c>
      <c r="K165" s="39">
        <v>0</v>
      </c>
      <c r="L165" s="39">
        <v>0</v>
      </c>
      <c r="M165" s="43" t="e">
        <f t="shared" ca="1" si="5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 t="e">
        <f t="shared" ca="1" si="2"/>
        <v>#N/A</v>
      </c>
      <c r="H166" s="39" t="e">
        <f t="shared" ca="1" si="3"/>
        <v>#N/A</v>
      </c>
      <c r="I166" s="39" t="e">
        <f t="shared" ca="1" si="4"/>
        <v>#N/A</v>
      </c>
      <c r="J166" s="39">
        <v>0</v>
      </c>
      <c r="K166" s="39">
        <v>0</v>
      </c>
      <c r="L166" s="39">
        <v>0</v>
      </c>
      <c r="M166" s="43" t="e">
        <f t="shared" ca="1" si="5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 t="e">
        <f t="shared" ca="1" si="2"/>
        <v>#N/A</v>
      </c>
      <c r="H167" s="39" t="e">
        <f t="shared" ca="1" si="3"/>
        <v>#N/A</v>
      </c>
      <c r="I167" s="39" t="e">
        <f t="shared" ca="1" si="4"/>
        <v>#N/A</v>
      </c>
      <c r="J167" s="39">
        <v>0</v>
      </c>
      <c r="K167" s="39">
        <v>0</v>
      </c>
      <c r="L167" s="39">
        <v>0</v>
      </c>
      <c r="M167" s="43" t="e">
        <f t="shared" ca="1" si="5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 t="e">
        <f t="shared" ca="1" si="2"/>
        <v>#N/A</v>
      </c>
      <c r="H168" s="39" t="e">
        <f t="shared" ca="1" si="3"/>
        <v>#N/A</v>
      </c>
      <c r="I168" s="39" t="e">
        <f t="shared" ca="1" si="4"/>
        <v>#N/A</v>
      </c>
      <c r="J168" s="39">
        <v>0</v>
      </c>
      <c r="K168" s="39">
        <v>0</v>
      </c>
      <c r="L168" s="39">
        <v>0</v>
      </c>
      <c r="M168" s="43" t="e">
        <f t="shared" ca="1" si="5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 t="e">
        <f t="shared" ca="1" si="2"/>
        <v>#N/A</v>
      </c>
      <c r="H169" s="39" t="e">
        <f t="shared" ca="1" si="3"/>
        <v>#N/A</v>
      </c>
      <c r="I169" s="39" t="e">
        <f t="shared" ca="1" si="4"/>
        <v>#N/A</v>
      </c>
      <c r="J169" s="39">
        <v>0</v>
      </c>
      <c r="K169" s="39">
        <v>0</v>
      </c>
      <c r="L169" s="39">
        <v>0</v>
      </c>
      <c r="M169" s="43" t="e">
        <f t="shared" ca="1" si="5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 t="e">
        <f t="shared" ca="1" si="2"/>
        <v>#N/A</v>
      </c>
      <c r="H170" s="39" t="e">
        <f t="shared" ca="1" si="3"/>
        <v>#N/A</v>
      </c>
      <c r="I170" s="39" t="e">
        <f t="shared" ca="1" si="4"/>
        <v>#N/A</v>
      </c>
      <c r="J170" s="39">
        <v>0</v>
      </c>
      <c r="K170" s="39">
        <v>0</v>
      </c>
      <c r="L170" s="39">
        <v>0</v>
      </c>
      <c r="M170" s="43" t="e">
        <f t="shared" ca="1" si="5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 t="e">
        <f t="shared" ca="1" si="2"/>
        <v>#N/A</v>
      </c>
      <c r="H171" s="39" t="e">
        <f t="shared" ca="1" si="3"/>
        <v>#N/A</v>
      </c>
      <c r="I171" s="39" t="e">
        <f t="shared" ca="1" si="4"/>
        <v>#N/A</v>
      </c>
      <c r="J171" s="39">
        <v>0</v>
      </c>
      <c r="K171" s="39">
        <v>0</v>
      </c>
      <c r="L171" s="39">
        <v>0</v>
      </c>
      <c r="M171" s="43" t="e">
        <f t="shared" ca="1" si="5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 t="e">
        <f t="shared" ca="1" si="2"/>
        <v>#N/A</v>
      </c>
      <c r="H172" s="39" t="e">
        <f t="shared" ca="1" si="3"/>
        <v>#N/A</v>
      </c>
      <c r="I172" s="39" t="e">
        <f t="shared" ca="1" si="4"/>
        <v>#N/A</v>
      </c>
      <c r="J172" s="39">
        <v>0</v>
      </c>
      <c r="K172" s="39">
        <v>0</v>
      </c>
      <c r="L172" s="39">
        <v>0</v>
      </c>
      <c r="M172" s="43" t="e">
        <f t="shared" ca="1" si="5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 t="e">
        <f t="shared" ca="1" si="2"/>
        <v>#N/A</v>
      </c>
      <c r="H173" s="39" t="e">
        <f t="shared" ca="1" si="3"/>
        <v>#N/A</v>
      </c>
      <c r="I173" s="39" t="e">
        <f t="shared" ca="1" si="4"/>
        <v>#N/A</v>
      </c>
      <c r="J173" s="39">
        <v>0</v>
      </c>
      <c r="K173" s="39">
        <v>0</v>
      </c>
      <c r="L173" s="39">
        <v>0</v>
      </c>
      <c r="M173" s="43" t="e">
        <f t="shared" ca="1" si="5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 t="e">
        <f t="shared" ca="1" si="2"/>
        <v>#N/A</v>
      </c>
      <c r="H174" s="39" t="e">
        <f t="shared" ca="1" si="3"/>
        <v>#N/A</v>
      </c>
      <c r="I174" s="39" t="e">
        <f t="shared" ca="1" si="4"/>
        <v>#N/A</v>
      </c>
      <c r="J174" s="39">
        <v>0</v>
      </c>
      <c r="K174" s="39">
        <v>0</v>
      </c>
      <c r="L174" s="39">
        <v>0</v>
      </c>
      <c r="M174" s="43" t="e">
        <f t="shared" ca="1" si="5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 t="e">
        <f t="shared" ca="1" si="2"/>
        <v>#N/A</v>
      </c>
      <c r="H175" s="39" t="e">
        <f t="shared" ca="1" si="3"/>
        <v>#N/A</v>
      </c>
      <c r="I175" s="39" t="e">
        <f t="shared" ca="1" si="4"/>
        <v>#N/A</v>
      </c>
      <c r="J175" s="39">
        <v>0</v>
      </c>
      <c r="K175" s="39">
        <v>0</v>
      </c>
      <c r="L175" s="39">
        <v>0</v>
      </c>
      <c r="M175" s="43" t="e">
        <f t="shared" ca="1" si="5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 t="e">
        <f t="shared" ca="1" si="2"/>
        <v>#N/A</v>
      </c>
      <c r="H176" s="39" t="e">
        <f t="shared" ca="1" si="3"/>
        <v>#N/A</v>
      </c>
      <c r="I176" s="39" t="e">
        <f t="shared" ca="1" si="4"/>
        <v>#N/A</v>
      </c>
      <c r="J176" s="39">
        <v>0</v>
      </c>
      <c r="K176" s="39">
        <v>0</v>
      </c>
      <c r="L176" s="39">
        <v>0</v>
      </c>
      <c r="M176" s="43" t="e">
        <f t="shared" ca="1" si="5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 t="e">
        <f t="shared" ca="1" si="2"/>
        <v>#N/A</v>
      </c>
      <c r="H177" s="39" t="e">
        <f t="shared" ca="1" si="3"/>
        <v>#N/A</v>
      </c>
      <c r="I177" s="39" t="e">
        <f t="shared" ca="1" si="4"/>
        <v>#N/A</v>
      </c>
      <c r="J177" s="39">
        <v>0</v>
      </c>
      <c r="K177" s="39">
        <v>0</v>
      </c>
      <c r="L177" s="39">
        <v>0</v>
      </c>
      <c r="M177" s="43" t="e">
        <f t="shared" ca="1" si="5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 t="e">
        <f t="shared" ca="1" si="2"/>
        <v>#N/A</v>
      </c>
      <c r="H178" s="39" t="e">
        <f t="shared" ca="1" si="3"/>
        <v>#N/A</v>
      </c>
      <c r="I178" s="39" t="e">
        <f t="shared" ca="1" si="4"/>
        <v>#N/A</v>
      </c>
      <c r="J178" s="39">
        <v>0</v>
      </c>
      <c r="K178" s="39">
        <v>0</v>
      </c>
      <c r="L178" s="39">
        <v>0</v>
      </c>
      <c r="M178" s="43" t="e">
        <f t="shared" ca="1" si="5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 t="e">
        <f t="shared" ca="1" si="2"/>
        <v>#N/A</v>
      </c>
      <c r="H179" s="39" t="e">
        <f t="shared" ca="1" si="3"/>
        <v>#N/A</v>
      </c>
      <c r="I179" s="39" t="e">
        <f t="shared" ca="1" si="4"/>
        <v>#N/A</v>
      </c>
      <c r="J179" s="39">
        <v>0</v>
      </c>
      <c r="K179" s="39">
        <v>0</v>
      </c>
      <c r="L179" s="39">
        <v>0</v>
      </c>
      <c r="M179" s="43" t="e">
        <f t="shared" ca="1" si="5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 t="e">
        <f t="shared" ca="1" si="2"/>
        <v>#N/A</v>
      </c>
      <c r="H180" s="39" t="e">
        <f t="shared" ca="1" si="3"/>
        <v>#N/A</v>
      </c>
      <c r="I180" s="39" t="e">
        <f t="shared" ca="1" si="4"/>
        <v>#N/A</v>
      </c>
      <c r="J180" s="39">
        <v>0</v>
      </c>
      <c r="K180" s="39">
        <v>0</v>
      </c>
      <c r="L180" s="39">
        <v>0</v>
      </c>
      <c r="M180" s="43" t="e">
        <f t="shared" ca="1" si="5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 t="e">
        <f t="shared" ca="1" si="2"/>
        <v>#N/A</v>
      </c>
      <c r="H181" s="39" t="e">
        <f t="shared" ca="1" si="3"/>
        <v>#N/A</v>
      </c>
      <c r="I181" s="39" t="e">
        <f t="shared" ca="1" si="4"/>
        <v>#N/A</v>
      </c>
      <c r="J181" s="39">
        <v>0</v>
      </c>
      <c r="K181" s="39">
        <v>0</v>
      </c>
      <c r="L181" s="39">
        <v>0</v>
      </c>
      <c r="M181" s="43" t="e">
        <f t="shared" ca="1" si="5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 t="e">
        <f t="shared" ca="1" si="2"/>
        <v>#N/A</v>
      </c>
      <c r="H182" s="39" t="e">
        <f t="shared" ca="1" si="3"/>
        <v>#N/A</v>
      </c>
      <c r="I182" s="39" t="e">
        <f t="shared" ca="1" si="4"/>
        <v>#N/A</v>
      </c>
      <c r="J182" s="39">
        <v>0</v>
      </c>
      <c r="K182" s="39">
        <v>0</v>
      </c>
      <c r="L182" s="39">
        <v>0</v>
      </c>
      <c r="M182" s="43" t="e">
        <f t="shared" ca="1" si="5"/>
        <v>#N/A</v>
      </c>
    </row>
    <row r="183" spans="1:13" x14ac:dyDescent="0.3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 t="e">
        <f t="shared" ca="1" si="2"/>
        <v>#N/A</v>
      </c>
      <c r="H183" s="39" t="e">
        <f t="shared" ca="1" si="3"/>
        <v>#N/A</v>
      </c>
      <c r="I183" s="39" t="e">
        <f t="shared" ca="1" si="4"/>
        <v>#N/A</v>
      </c>
      <c r="J183" s="39">
        <v>0</v>
      </c>
      <c r="K183" s="39">
        <v>0</v>
      </c>
      <c r="L183" s="39">
        <v>0</v>
      </c>
      <c r="M183" s="43" t="e">
        <f t="shared" ca="1" si="5"/>
        <v>#N/A</v>
      </c>
    </row>
    <row r="184" spans="1:13" x14ac:dyDescent="0.3">
      <c r="A184" s="16"/>
      <c r="B184" s="4"/>
      <c r="C184" s="3"/>
      <c r="D184" s="4"/>
      <c r="E184" s="42" t="e">
        <f t="shared" ca="1" si="0"/>
        <v>#N/A</v>
      </c>
      <c r="F184" s="39" t="e">
        <f t="shared" ca="1" si="1"/>
        <v>#N/A</v>
      </c>
      <c r="G184" s="39" t="e">
        <f t="shared" ca="1" si="2"/>
        <v>#N/A</v>
      </c>
      <c r="H184" s="39" t="e">
        <f t="shared" ca="1" si="3"/>
        <v>#N/A</v>
      </c>
      <c r="I184" s="39" t="e">
        <f t="shared" ca="1" si="4"/>
        <v>#N/A</v>
      </c>
      <c r="J184" s="39">
        <v>0</v>
      </c>
      <c r="K184" s="39">
        <v>0</v>
      </c>
      <c r="L184" s="39">
        <v>0</v>
      </c>
      <c r="M184" s="43" t="e">
        <f t="shared" ca="1" si="5"/>
        <v>#N/A</v>
      </c>
    </row>
    <row r="185" spans="1:13" x14ac:dyDescent="0.3">
      <c r="A185" s="16"/>
      <c r="B185" s="4"/>
      <c r="C185" s="3"/>
      <c r="D185" s="4"/>
      <c r="E185" s="42" t="e">
        <f t="shared" ca="1" si="0"/>
        <v>#N/A</v>
      </c>
      <c r="F185" s="39" t="e">
        <f t="shared" ca="1" si="1"/>
        <v>#N/A</v>
      </c>
      <c r="G185" s="39" t="e">
        <f t="shared" ca="1" si="2"/>
        <v>#N/A</v>
      </c>
      <c r="H185" s="39" t="e">
        <f t="shared" ca="1" si="3"/>
        <v>#N/A</v>
      </c>
      <c r="I185" s="39" t="e">
        <f t="shared" ca="1" si="4"/>
        <v>#N/A</v>
      </c>
      <c r="J185" s="39">
        <v>0</v>
      </c>
      <c r="K185" s="39">
        <v>0</v>
      </c>
      <c r="L185" s="39">
        <v>0</v>
      </c>
      <c r="M185" s="43" t="e">
        <f t="shared" ca="1" si="5"/>
        <v>#N/A</v>
      </c>
    </row>
    <row r="186" spans="1:13" x14ac:dyDescent="0.3">
      <c r="A186" s="16"/>
      <c r="B186" s="4"/>
      <c r="C186" s="3"/>
      <c r="D186" s="4"/>
      <c r="E186" s="42" t="e">
        <f t="shared" ca="1" si="0"/>
        <v>#N/A</v>
      </c>
      <c r="F186" s="39" t="e">
        <f t="shared" ca="1" si="1"/>
        <v>#N/A</v>
      </c>
      <c r="G186" s="39" t="e">
        <f t="shared" ca="1" si="2"/>
        <v>#N/A</v>
      </c>
      <c r="H186" s="39" t="e">
        <f t="shared" ca="1" si="3"/>
        <v>#N/A</v>
      </c>
      <c r="I186" s="39" t="e">
        <f t="shared" ca="1" si="4"/>
        <v>#N/A</v>
      </c>
      <c r="J186" s="39">
        <v>0</v>
      </c>
      <c r="K186" s="39">
        <v>0</v>
      </c>
      <c r="L186" s="39">
        <v>0</v>
      </c>
      <c r="M186" s="43" t="e">
        <f t="shared" ca="1" si="5"/>
        <v>#N/A</v>
      </c>
    </row>
    <row r="187" spans="1:13" x14ac:dyDescent="0.3">
      <c r="A187" s="16"/>
      <c r="B187" s="4"/>
      <c r="C187" s="3"/>
      <c r="D187" s="4"/>
      <c r="E187" s="42" t="e">
        <f t="shared" ca="1" si="0"/>
        <v>#N/A</v>
      </c>
      <c r="F187" s="39" t="e">
        <f t="shared" ca="1" si="1"/>
        <v>#N/A</v>
      </c>
      <c r="G187" s="39" t="e">
        <f t="shared" ca="1" si="2"/>
        <v>#N/A</v>
      </c>
      <c r="H187" s="39" t="e">
        <f t="shared" ca="1" si="3"/>
        <v>#N/A</v>
      </c>
      <c r="I187" s="39" t="e">
        <f t="shared" ca="1" si="4"/>
        <v>#N/A</v>
      </c>
      <c r="J187" s="39">
        <v>0</v>
      </c>
      <c r="K187" s="39">
        <v>0</v>
      </c>
      <c r="L187" s="39">
        <v>0</v>
      </c>
      <c r="M187" s="43" t="e">
        <f t="shared" ca="1" si="5"/>
        <v>#N/A</v>
      </c>
    </row>
    <row r="188" spans="1:13" x14ac:dyDescent="0.3">
      <c r="A188" s="16"/>
      <c r="B188" s="4"/>
      <c r="C188" s="3"/>
      <c r="D188" s="4"/>
      <c r="E188" s="42" t="e">
        <f t="shared" ca="1" si="0"/>
        <v>#N/A</v>
      </c>
      <c r="F188" s="39" t="e">
        <f t="shared" ca="1" si="1"/>
        <v>#N/A</v>
      </c>
      <c r="G188" s="39" t="e">
        <f t="shared" ca="1" si="2"/>
        <v>#N/A</v>
      </c>
      <c r="H188" s="39" t="e">
        <f t="shared" ca="1" si="3"/>
        <v>#N/A</v>
      </c>
      <c r="I188" s="39" t="e">
        <f t="shared" ca="1" si="4"/>
        <v>#N/A</v>
      </c>
      <c r="J188" s="39">
        <v>0</v>
      </c>
      <c r="K188" s="39">
        <v>0</v>
      </c>
      <c r="L188" s="39">
        <v>0</v>
      </c>
      <c r="M188" s="43" t="e">
        <f t="shared" ca="1" si="5"/>
        <v>#N/A</v>
      </c>
    </row>
    <row r="189" spans="1:13" x14ac:dyDescent="0.3">
      <c r="A189" s="16"/>
      <c r="B189" s="4"/>
      <c r="C189" s="3"/>
      <c r="D189" s="4"/>
      <c r="E189" s="42" t="e">
        <f t="shared" ca="1" si="0"/>
        <v>#N/A</v>
      </c>
      <c r="F189" s="39" t="e">
        <f t="shared" ca="1" si="1"/>
        <v>#N/A</v>
      </c>
      <c r="G189" s="39" t="e">
        <f t="shared" ca="1" si="2"/>
        <v>#N/A</v>
      </c>
      <c r="H189" s="39" t="e">
        <f t="shared" ca="1" si="3"/>
        <v>#N/A</v>
      </c>
      <c r="I189" s="39" t="e">
        <f t="shared" ca="1" si="4"/>
        <v>#N/A</v>
      </c>
      <c r="J189" s="39">
        <v>0</v>
      </c>
      <c r="K189" s="39">
        <v>0</v>
      </c>
      <c r="L189" s="39">
        <v>0</v>
      </c>
      <c r="M189" s="43" t="e">
        <f t="shared" ca="1" si="5"/>
        <v>#N/A</v>
      </c>
    </row>
    <row r="190" spans="1:13" x14ac:dyDescent="0.3">
      <c r="A190" s="16"/>
      <c r="B190" s="4"/>
      <c r="C190" s="3"/>
      <c r="D190" s="4"/>
      <c r="E190" s="42" t="e">
        <f t="shared" ca="1" si="0"/>
        <v>#N/A</v>
      </c>
      <c r="F190" s="39" t="e">
        <f t="shared" ca="1" si="1"/>
        <v>#N/A</v>
      </c>
      <c r="G190" s="39" t="e">
        <f t="shared" ca="1" si="2"/>
        <v>#N/A</v>
      </c>
      <c r="H190" s="39" t="e">
        <f t="shared" ca="1" si="3"/>
        <v>#N/A</v>
      </c>
      <c r="I190" s="39" t="e">
        <f t="shared" ca="1" si="4"/>
        <v>#N/A</v>
      </c>
      <c r="J190" s="39">
        <v>0</v>
      </c>
      <c r="K190" s="39">
        <v>0</v>
      </c>
      <c r="L190" s="39">
        <v>0</v>
      </c>
      <c r="M190" s="43" t="e">
        <f t="shared" ca="1" si="5"/>
        <v>#N/A</v>
      </c>
    </row>
    <row r="191" spans="1:13" x14ac:dyDescent="0.3">
      <c r="A191" s="16"/>
      <c r="B191" s="4"/>
      <c r="C191" s="3"/>
      <c r="D191" s="4"/>
      <c r="E191" s="42" t="e">
        <f t="shared" ca="1" si="0"/>
        <v>#N/A</v>
      </c>
      <c r="F191" s="39" t="e">
        <f t="shared" ca="1" si="1"/>
        <v>#N/A</v>
      </c>
      <c r="G191" s="39" t="e">
        <f t="shared" ca="1" si="2"/>
        <v>#N/A</v>
      </c>
      <c r="H191" s="39" t="e">
        <f t="shared" ca="1" si="3"/>
        <v>#N/A</v>
      </c>
      <c r="I191" s="39" t="e">
        <f t="shared" ca="1" si="4"/>
        <v>#N/A</v>
      </c>
      <c r="J191" s="39">
        <v>0</v>
      </c>
      <c r="K191" s="39">
        <v>0</v>
      </c>
      <c r="L191" s="39">
        <v>0</v>
      </c>
      <c r="M191" s="43" t="e">
        <f t="shared" ca="1" si="5"/>
        <v>#N/A</v>
      </c>
    </row>
    <row r="192" spans="1:13" x14ac:dyDescent="0.3">
      <c r="A192" s="16"/>
      <c r="B192" s="4"/>
      <c r="C192" s="3"/>
      <c r="D192" s="4"/>
      <c r="E192" s="42" t="e">
        <f t="shared" ca="1" si="0"/>
        <v>#N/A</v>
      </c>
      <c r="F192" s="39" t="e">
        <f t="shared" ca="1" si="1"/>
        <v>#N/A</v>
      </c>
      <c r="G192" s="39" t="e">
        <f t="shared" ca="1" si="2"/>
        <v>#N/A</v>
      </c>
      <c r="H192" s="39" t="e">
        <f t="shared" ca="1" si="3"/>
        <v>#N/A</v>
      </c>
      <c r="I192" s="39" t="e">
        <f t="shared" ca="1" si="4"/>
        <v>#N/A</v>
      </c>
      <c r="J192" s="39">
        <v>0</v>
      </c>
      <c r="K192" s="39">
        <v>0</v>
      </c>
      <c r="L192" s="39">
        <v>0</v>
      </c>
      <c r="M192" s="43" t="e">
        <f t="shared" ca="1" si="5"/>
        <v>#N/A</v>
      </c>
    </row>
    <row r="193" spans="1:13" x14ac:dyDescent="0.3">
      <c r="A193" s="16"/>
      <c r="B193" s="4"/>
      <c r="C193" s="3"/>
      <c r="D193" s="4"/>
      <c r="E193" s="42" t="e">
        <f t="shared" ca="1" si="0"/>
        <v>#N/A</v>
      </c>
      <c r="F193" s="39" t="e">
        <f t="shared" ca="1" si="1"/>
        <v>#N/A</v>
      </c>
      <c r="G193" s="39" t="e">
        <f t="shared" ca="1" si="2"/>
        <v>#N/A</v>
      </c>
      <c r="H193" s="39" t="e">
        <f t="shared" ca="1" si="3"/>
        <v>#N/A</v>
      </c>
      <c r="I193" s="39" t="e">
        <f t="shared" ca="1" si="4"/>
        <v>#N/A</v>
      </c>
      <c r="J193" s="39">
        <v>0</v>
      </c>
      <c r="K193" s="39">
        <v>0</v>
      </c>
      <c r="L193" s="39">
        <v>0</v>
      </c>
      <c r="M193" s="43" t="e">
        <f t="shared" ca="1" si="5"/>
        <v>#N/A</v>
      </c>
    </row>
    <row r="194" spans="1:13" x14ac:dyDescent="0.3">
      <c r="A194" s="16"/>
      <c r="B194" s="4"/>
      <c r="C194" s="3"/>
      <c r="D194" s="4"/>
      <c r="E194" s="42" t="e">
        <f t="shared" ca="1" si="0"/>
        <v>#N/A</v>
      </c>
      <c r="F194" s="39" t="e">
        <f t="shared" ca="1" si="1"/>
        <v>#N/A</v>
      </c>
      <c r="G194" s="39" t="e">
        <f t="shared" ca="1" si="2"/>
        <v>#N/A</v>
      </c>
      <c r="H194" s="39" t="e">
        <f t="shared" ca="1" si="3"/>
        <v>#N/A</v>
      </c>
      <c r="I194" s="39" t="e">
        <f t="shared" ca="1" si="4"/>
        <v>#N/A</v>
      </c>
      <c r="J194" s="39">
        <v>0</v>
      </c>
      <c r="K194" s="39">
        <v>0</v>
      </c>
      <c r="L194" s="39">
        <v>0</v>
      </c>
      <c r="M194" s="43" t="e">
        <f t="shared" ca="1" si="5"/>
        <v>#N/A</v>
      </c>
    </row>
    <row r="195" spans="1:13" x14ac:dyDescent="0.3">
      <c r="A195" s="16"/>
      <c r="B195" s="4"/>
      <c r="C195" s="3"/>
      <c r="D195" s="4"/>
      <c r="E195" s="42" t="e">
        <f t="shared" ca="1" si="0"/>
        <v>#N/A</v>
      </c>
      <c r="F195" s="39" t="e">
        <f t="shared" ca="1" si="1"/>
        <v>#N/A</v>
      </c>
      <c r="G195" s="39" t="e">
        <f t="shared" ca="1" si="2"/>
        <v>#N/A</v>
      </c>
      <c r="H195" s="39" t="e">
        <f t="shared" ca="1" si="3"/>
        <v>#N/A</v>
      </c>
      <c r="I195" s="39" t="e">
        <f t="shared" ca="1" si="4"/>
        <v>#N/A</v>
      </c>
      <c r="J195" s="39">
        <v>0</v>
      </c>
      <c r="K195" s="39">
        <v>0</v>
      </c>
      <c r="L195" s="39">
        <v>0</v>
      </c>
      <c r="M195" s="43" t="e">
        <f t="shared" ca="1" si="5"/>
        <v>#N/A</v>
      </c>
    </row>
    <row r="196" spans="1:13" x14ac:dyDescent="0.3">
      <c r="A196" s="16"/>
      <c r="B196" s="4"/>
      <c r="C196" s="3"/>
      <c r="D196" s="4"/>
      <c r="E196" s="42" t="e">
        <f t="shared" ca="1" si="0"/>
        <v>#N/A</v>
      </c>
      <c r="F196" s="39" t="e">
        <f t="shared" ca="1" si="1"/>
        <v>#N/A</v>
      </c>
      <c r="G196" s="39" t="e">
        <f t="shared" ca="1" si="2"/>
        <v>#N/A</v>
      </c>
      <c r="H196" s="39" t="e">
        <f t="shared" ca="1" si="3"/>
        <v>#N/A</v>
      </c>
      <c r="I196" s="39" t="e">
        <f t="shared" ca="1" si="4"/>
        <v>#N/A</v>
      </c>
      <c r="J196" s="39">
        <v>0</v>
      </c>
      <c r="K196" s="39">
        <v>0</v>
      </c>
      <c r="L196" s="39">
        <v>0</v>
      </c>
      <c r="M196" s="43" t="e">
        <f t="shared" ca="1" si="5"/>
        <v>#N/A</v>
      </c>
    </row>
    <row r="197" spans="1:13" x14ac:dyDescent="0.3">
      <c r="A197" s="16"/>
      <c r="B197" s="4"/>
      <c r="C197" s="3"/>
      <c r="D197" s="4"/>
      <c r="E197" s="42" t="e">
        <f t="shared" ca="1" si="0"/>
        <v>#N/A</v>
      </c>
      <c r="F197" s="39" t="e">
        <f t="shared" ca="1" si="1"/>
        <v>#N/A</v>
      </c>
      <c r="G197" s="39" t="e">
        <f t="shared" ca="1" si="2"/>
        <v>#N/A</v>
      </c>
      <c r="H197" s="39" t="e">
        <f t="shared" ca="1" si="3"/>
        <v>#N/A</v>
      </c>
      <c r="I197" s="39" t="e">
        <f t="shared" ca="1" si="4"/>
        <v>#N/A</v>
      </c>
      <c r="J197" s="39">
        <v>0</v>
      </c>
      <c r="K197" s="39">
        <v>0</v>
      </c>
      <c r="L197" s="39">
        <v>0</v>
      </c>
      <c r="M197" s="43" t="e">
        <f t="shared" ca="1" si="5"/>
        <v>#N/A</v>
      </c>
    </row>
    <row r="198" spans="1:13" x14ac:dyDescent="0.3">
      <c r="A198" s="16"/>
      <c r="B198" s="4"/>
      <c r="C198" s="3"/>
      <c r="D198" s="4"/>
      <c r="E198" s="42" t="e">
        <f t="shared" ca="1" si="0"/>
        <v>#N/A</v>
      </c>
      <c r="F198" s="39" t="e">
        <f t="shared" ca="1" si="1"/>
        <v>#N/A</v>
      </c>
      <c r="G198" s="39" t="e">
        <f t="shared" ca="1" si="2"/>
        <v>#N/A</v>
      </c>
      <c r="H198" s="39" t="e">
        <f t="shared" ca="1" si="3"/>
        <v>#N/A</v>
      </c>
      <c r="I198" s="39" t="e">
        <f t="shared" ca="1" si="4"/>
        <v>#N/A</v>
      </c>
      <c r="J198" s="39">
        <v>0</v>
      </c>
      <c r="K198" s="39">
        <v>0</v>
      </c>
      <c r="L198" s="39">
        <v>0</v>
      </c>
      <c r="M198" s="43" t="e">
        <f t="shared" ca="1" si="5"/>
        <v>#N/A</v>
      </c>
    </row>
    <row r="199" spans="1:13" x14ac:dyDescent="0.3">
      <c r="A199" s="16"/>
      <c r="B199" s="4"/>
      <c r="C199" s="3"/>
      <c r="D199" s="4"/>
      <c r="E199" s="42" t="e">
        <f t="shared" ca="1" si="0"/>
        <v>#N/A</v>
      </c>
      <c r="F199" s="39" t="e">
        <f t="shared" ca="1" si="1"/>
        <v>#N/A</v>
      </c>
      <c r="G199" s="39" t="e">
        <f t="shared" ca="1" si="2"/>
        <v>#N/A</v>
      </c>
      <c r="H199" s="39" t="e">
        <f t="shared" ca="1" si="3"/>
        <v>#N/A</v>
      </c>
      <c r="I199" s="39" t="e">
        <f t="shared" ca="1" si="4"/>
        <v>#N/A</v>
      </c>
      <c r="J199" s="39">
        <v>0</v>
      </c>
      <c r="K199" s="39">
        <v>0</v>
      </c>
      <c r="L199" s="39">
        <v>0</v>
      </c>
      <c r="M199" s="43" t="e">
        <f t="shared" ca="1" si="5"/>
        <v>#N/A</v>
      </c>
    </row>
    <row r="200" spans="1:13" x14ac:dyDescent="0.3">
      <c r="A200" s="16"/>
      <c r="B200" s="4"/>
      <c r="C200" s="3"/>
      <c r="D200" s="4"/>
      <c r="E200" s="42" t="e">
        <f t="shared" ca="1" si="0"/>
        <v>#N/A</v>
      </c>
      <c r="F200" s="39" t="e">
        <f t="shared" ca="1" si="1"/>
        <v>#N/A</v>
      </c>
      <c r="G200" s="39" t="e">
        <f t="shared" ca="1" si="2"/>
        <v>#N/A</v>
      </c>
      <c r="H200" s="39" t="e">
        <f t="shared" ca="1" si="3"/>
        <v>#N/A</v>
      </c>
      <c r="I200" s="39" t="e">
        <f t="shared" ca="1" si="4"/>
        <v>#N/A</v>
      </c>
      <c r="J200" s="39">
        <v>0</v>
      </c>
      <c r="K200" s="39">
        <v>0</v>
      </c>
      <c r="L200" s="39">
        <v>0</v>
      </c>
      <c r="M200" s="43" t="e">
        <f t="shared" ca="1" si="5"/>
        <v>#N/A</v>
      </c>
    </row>
    <row r="201" spans="1:13" x14ac:dyDescent="0.3">
      <c r="A201" s="16"/>
      <c r="B201" s="4"/>
      <c r="C201" s="3"/>
      <c r="D201" s="4"/>
      <c r="E201" s="42" t="e">
        <f t="shared" ca="1" si="0"/>
        <v>#N/A</v>
      </c>
      <c r="F201" s="39" t="e">
        <f t="shared" ca="1" si="1"/>
        <v>#N/A</v>
      </c>
      <c r="G201" s="39" t="e">
        <f t="shared" ca="1" si="2"/>
        <v>#N/A</v>
      </c>
      <c r="H201" s="39" t="e">
        <f t="shared" ca="1" si="3"/>
        <v>#N/A</v>
      </c>
      <c r="I201" s="39" t="e">
        <f t="shared" ca="1" si="4"/>
        <v>#N/A</v>
      </c>
      <c r="J201" s="39">
        <v>0</v>
      </c>
      <c r="K201" s="39">
        <v>0</v>
      </c>
      <c r="L201" s="39">
        <v>0</v>
      </c>
      <c r="M201" s="43" t="e">
        <f t="shared" ca="1" si="5"/>
        <v>#N/A</v>
      </c>
    </row>
    <row r="202" spans="1:13" x14ac:dyDescent="0.3">
      <c r="A202" s="16"/>
      <c r="B202" s="4"/>
      <c r="C202" s="3"/>
      <c r="D202" s="4"/>
      <c r="E202" s="42" t="e">
        <f t="shared" ca="1" si="0"/>
        <v>#N/A</v>
      </c>
      <c r="F202" s="39" t="e">
        <f t="shared" ca="1" si="1"/>
        <v>#N/A</v>
      </c>
      <c r="G202" s="39" t="e">
        <f t="shared" ca="1" si="2"/>
        <v>#N/A</v>
      </c>
      <c r="H202" s="39" t="e">
        <f t="shared" ca="1" si="3"/>
        <v>#N/A</v>
      </c>
      <c r="I202" s="39" t="e">
        <f t="shared" ca="1" si="4"/>
        <v>#N/A</v>
      </c>
      <c r="J202" s="39">
        <v>0</v>
      </c>
      <c r="K202" s="39">
        <v>0</v>
      </c>
      <c r="L202" s="39">
        <v>0</v>
      </c>
      <c r="M202" s="43" t="e">
        <f t="shared" ca="1" si="5"/>
        <v>#N/A</v>
      </c>
    </row>
    <row r="203" spans="1:13" x14ac:dyDescent="0.3">
      <c r="A203" s="16"/>
      <c r="B203" s="4"/>
      <c r="C203" s="3"/>
      <c r="D203" s="4"/>
      <c r="E203" s="42" t="e">
        <f t="shared" ca="1" si="0"/>
        <v>#N/A</v>
      </c>
      <c r="F203" s="39" t="e">
        <f t="shared" ca="1" si="1"/>
        <v>#N/A</v>
      </c>
      <c r="G203" s="39" t="e">
        <f t="shared" ca="1" si="2"/>
        <v>#N/A</v>
      </c>
      <c r="H203" s="39" t="e">
        <f t="shared" ca="1" si="3"/>
        <v>#N/A</v>
      </c>
      <c r="I203" s="39" t="e">
        <f t="shared" ca="1" si="4"/>
        <v>#N/A</v>
      </c>
      <c r="J203" s="39">
        <v>0</v>
      </c>
      <c r="K203" s="39">
        <v>0</v>
      </c>
      <c r="L203" s="39">
        <v>0</v>
      </c>
      <c r="M203" s="43" t="e">
        <f t="shared" ca="1" si="5"/>
        <v>#N/A</v>
      </c>
    </row>
    <row r="204" spans="1:13" x14ac:dyDescent="0.3">
      <c r="A204" s="16"/>
      <c r="B204" s="4"/>
      <c r="C204" s="3"/>
      <c r="D204" s="4"/>
      <c r="E204" s="42" t="e">
        <f t="shared" ca="1" si="0"/>
        <v>#N/A</v>
      </c>
      <c r="F204" s="39" t="e">
        <f t="shared" ca="1" si="1"/>
        <v>#N/A</v>
      </c>
      <c r="G204" s="39" t="e">
        <f t="shared" ca="1" si="2"/>
        <v>#N/A</v>
      </c>
      <c r="H204" s="39" t="e">
        <f t="shared" ca="1" si="3"/>
        <v>#N/A</v>
      </c>
      <c r="I204" s="39" t="e">
        <f t="shared" ca="1" si="4"/>
        <v>#N/A</v>
      </c>
      <c r="J204" s="39">
        <v>0</v>
      </c>
      <c r="K204" s="39">
        <v>0</v>
      </c>
      <c r="L204" s="39">
        <v>0</v>
      </c>
      <c r="M204" s="43" t="e">
        <f t="shared" ca="1" si="5"/>
        <v>#N/A</v>
      </c>
    </row>
    <row r="205" spans="1:13" x14ac:dyDescent="0.3">
      <c r="A205" s="16"/>
      <c r="B205" s="4"/>
      <c r="C205" s="3"/>
      <c r="D205" s="4"/>
      <c r="E205" s="42" t="e">
        <f t="shared" ca="1" si="0"/>
        <v>#N/A</v>
      </c>
      <c r="F205" s="39" t="e">
        <f t="shared" ca="1" si="1"/>
        <v>#N/A</v>
      </c>
      <c r="G205" s="39" t="e">
        <f t="shared" ca="1" si="2"/>
        <v>#N/A</v>
      </c>
      <c r="H205" s="39" t="e">
        <f t="shared" ca="1" si="3"/>
        <v>#N/A</v>
      </c>
      <c r="I205" s="39" t="e">
        <f t="shared" ca="1" si="4"/>
        <v>#N/A</v>
      </c>
      <c r="J205" s="39">
        <v>0</v>
      </c>
      <c r="K205" s="39">
        <v>0</v>
      </c>
      <c r="L205" s="39">
        <v>0</v>
      </c>
      <c r="M205" s="43" t="e">
        <f t="shared" ca="1" si="5"/>
        <v>#N/A</v>
      </c>
    </row>
    <row r="206" spans="1:13" x14ac:dyDescent="0.3">
      <c r="A206" s="16"/>
      <c r="B206" s="4"/>
      <c r="C206" s="3"/>
      <c r="D206" s="4"/>
      <c r="E206" s="42" t="e">
        <f t="shared" ca="1" si="0"/>
        <v>#N/A</v>
      </c>
      <c r="F206" s="39" t="e">
        <f t="shared" ca="1" si="1"/>
        <v>#N/A</v>
      </c>
      <c r="G206" s="39" t="e">
        <f t="shared" ca="1" si="2"/>
        <v>#N/A</v>
      </c>
      <c r="H206" s="39" t="e">
        <f t="shared" ca="1" si="3"/>
        <v>#N/A</v>
      </c>
      <c r="I206" s="39" t="e">
        <f t="shared" ca="1" si="4"/>
        <v>#N/A</v>
      </c>
      <c r="J206" s="39">
        <v>0</v>
      </c>
      <c r="K206" s="39">
        <v>0</v>
      </c>
      <c r="L206" s="39">
        <v>0</v>
      </c>
      <c r="M206" s="43" t="e">
        <f t="shared" ca="1" si="5"/>
        <v>#N/A</v>
      </c>
    </row>
    <row r="207" spans="1:13" x14ac:dyDescent="0.3">
      <c r="A207" s="16"/>
      <c r="B207" s="4"/>
      <c r="C207" s="3"/>
      <c r="D207" s="4"/>
      <c r="E207" s="42" t="e">
        <f t="shared" ca="1" si="0"/>
        <v>#N/A</v>
      </c>
      <c r="F207" s="39" t="e">
        <f t="shared" ca="1" si="1"/>
        <v>#N/A</v>
      </c>
      <c r="G207" s="39" t="e">
        <f t="shared" ca="1" si="2"/>
        <v>#N/A</v>
      </c>
      <c r="H207" s="39" t="e">
        <f t="shared" ca="1" si="3"/>
        <v>#N/A</v>
      </c>
      <c r="I207" s="39" t="e">
        <f t="shared" ca="1" si="4"/>
        <v>#N/A</v>
      </c>
      <c r="J207" s="39">
        <v>0</v>
      </c>
      <c r="K207" s="39">
        <v>0</v>
      </c>
      <c r="L207" s="39">
        <v>0</v>
      </c>
      <c r="M207" s="43" t="e">
        <f t="shared" ca="1" si="5"/>
        <v>#N/A</v>
      </c>
    </row>
    <row r="208" spans="1:13" x14ac:dyDescent="0.3">
      <c r="A208" s="16"/>
      <c r="B208" s="4"/>
      <c r="C208" s="3"/>
      <c r="D208" s="4"/>
      <c r="E208" s="42" t="e">
        <f t="shared" ca="1" si="0"/>
        <v>#N/A</v>
      </c>
      <c r="F208" s="39" t="e">
        <f t="shared" ca="1" si="1"/>
        <v>#N/A</v>
      </c>
      <c r="G208" s="39" t="e">
        <f t="shared" ca="1" si="2"/>
        <v>#N/A</v>
      </c>
      <c r="H208" s="39" t="e">
        <f t="shared" ca="1" si="3"/>
        <v>#N/A</v>
      </c>
      <c r="I208" s="39" t="e">
        <f t="shared" ca="1" si="4"/>
        <v>#N/A</v>
      </c>
      <c r="J208" s="39">
        <v>0</v>
      </c>
      <c r="K208" s="39">
        <v>0</v>
      </c>
      <c r="L208" s="39">
        <v>0</v>
      </c>
      <c r="M208" s="43" t="e">
        <f t="shared" ca="1" si="5"/>
        <v>#N/A</v>
      </c>
    </row>
    <row r="209" spans="1:13" x14ac:dyDescent="0.3">
      <c r="A209" s="16"/>
      <c r="B209" s="4"/>
      <c r="C209" s="3"/>
      <c r="D209" s="4"/>
      <c r="E209" s="42" t="e">
        <f t="shared" ca="1" si="0"/>
        <v>#N/A</v>
      </c>
      <c r="F209" s="39" t="e">
        <f t="shared" ca="1" si="1"/>
        <v>#N/A</v>
      </c>
      <c r="G209" s="39" t="e">
        <f t="shared" ca="1" si="2"/>
        <v>#N/A</v>
      </c>
      <c r="H209" s="39" t="e">
        <f t="shared" ca="1" si="3"/>
        <v>#N/A</v>
      </c>
      <c r="I209" s="39" t="e">
        <f t="shared" ca="1" si="4"/>
        <v>#N/A</v>
      </c>
      <c r="J209" s="39">
        <v>0</v>
      </c>
      <c r="K209" s="39">
        <v>0</v>
      </c>
      <c r="L209" s="39">
        <v>0</v>
      </c>
      <c r="M209" s="43" t="e">
        <f t="shared" ca="1" si="5"/>
        <v>#N/A</v>
      </c>
    </row>
    <row r="210" spans="1:13" x14ac:dyDescent="0.3">
      <c r="A210" s="16"/>
      <c r="B210" s="4"/>
      <c r="C210" s="3"/>
      <c r="D210" s="4"/>
      <c r="E210" s="42" t="e">
        <f t="shared" ca="1" si="0"/>
        <v>#N/A</v>
      </c>
      <c r="F210" s="39" t="e">
        <f t="shared" ca="1" si="1"/>
        <v>#N/A</v>
      </c>
      <c r="G210" s="39" t="e">
        <f t="shared" ca="1" si="2"/>
        <v>#N/A</v>
      </c>
      <c r="H210" s="39" t="e">
        <f t="shared" ca="1" si="3"/>
        <v>#N/A</v>
      </c>
      <c r="I210" s="39" t="e">
        <f t="shared" ca="1" si="4"/>
        <v>#N/A</v>
      </c>
      <c r="J210" s="39">
        <v>0</v>
      </c>
      <c r="K210" s="39">
        <v>0</v>
      </c>
      <c r="L210" s="39">
        <v>0</v>
      </c>
      <c r="M210" s="43" t="e">
        <f t="shared" ca="1" si="5"/>
        <v>#N/A</v>
      </c>
    </row>
    <row r="211" spans="1:13" x14ac:dyDescent="0.3">
      <c r="A211" s="16"/>
      <c r="B211" s="4"/>
      <c r="C211" s="3"/>
      <c r="D211" s="4"/>
      <c r="E211" s="42" t="e">
        <f t="shared" ca="1" si="0"/>
        <v>#N/A</v>
      </c>
      <c r="F211" s="39" t="e">
        <f t="shared" ca="1" si="1"/>
        <v>#N/A</v>
      </c>
      <c r="G211" s="39" t="e">
        <f t="shared" ca="1" si="2"/>
        <v>#N/A</v>
      </c>
      <c r="H211" s="39" t="e">
        <f t="shared" ca="1" si="3"/>
        <v>#N/A</v>
      </c>
      <c r="I211" s="39" t="e">
        <f t="shared" ca="1" si="4"/>
        <v>#N/A</v>
      </c>
      <c r="J211" s="39">
        <v>0</v>
      </c>
      <c r="K211" s="39">
        <v>0</v>
      </c>
      <c r="L211" s="39">
        <v>0</v>
      </c>
      <c r="M211" s="43" t="e">
        <f t="shared" ca="1" si="5"/>
        <v>#N/A</v>
      </c>
    </row>
    <row r="212" spans="1:13" x14ac:dyDescent="0.3">
      <c r="A212" s="16"/>
      <c r="B212" s="4"/>
      <c r="C212" s="3"/>
      <c r="D212" s="4"/>
      <c r="E212" s="42" t="e">
        <f t="shared" ca="1" si="0"/>
        <v>#N/A</v>
      </c>
      <c r="F212" s="39" t="e">
        <f t="shared" ca="1" si="1"/>
        <v>#N/A</v>
      </c>
      <c r="G212" s="39" t="e">
        <f t="shared" ca="1" si="2"/>
        <v>#N/A</v>
      </c>
      <c r="H212" s="39" t="e">
        <f t="shared" ca="1" si="3"/>
        <v>#N/A</v>
      </c>
      <c r="I212" s="39" t="e">
        <f t="shared" ca="1" si="4"/>
        <v>#N/A</v>
      </c>
      <c r="J212" s="39">
        <v>0</v>
      </c>
      <c r="K212" s="39">
        <v>0</v>
      </c>
      <c r="L212" s="39">
        <v>0</v>
      </c>
      <c r="M212" s="43" t="e">
        <f t="shared" ca="1" si="5"/>
        <v>#N/A</v>
      </c>
    </row>
    <row r="213" spans="1:13" x14ac:dyDescent="0.3">
      <c r="A213" s="16"/>
      <c r="B213" s="4"/>
      <c r="C213" s="3"/>
      <c r="D213" s="4"/>
      <c r="E213" s="42" t="e">
        <f t="shared" ca="1" si="0"/>
        <v>#N/A</v>
      </c>
      <c r="F213" s="39" t="e">
        <f t="shared" ca="1" si="1"/>
        <v>#N/A</v>
      </c>
      <c r="G213" s="39" t="e">
        <f t="shared" ca="1" si="2"/>
        <v>#N/A</v>
      </c>
      <c r="H213" s="39" t="e">
        <f t="shared" ca="1" si="3"/>
        <v>#N/A</v>
      </c>
      <c r="I213" s="39" t="e">
        <f t="shared" ca="1" si="4"/>
        <v>#N/A</v>
      </c>
      <c r="J213" s="39">
        <v>0</v>
      </c>
      <c r="K213" s="39">
        <v>0</v>
      </c>
      <c r="L213" s="39">
        <v>0</v>
      </c>
      <c r="M213" s="43" t="e">
        <f t="shared" ca="1" si="5"/>
        <v>#N/A</v>
      </c>
    </row>
    <row r="214" spans="1:13" x14ac:dyDescent="0.3">
      <c r="A214" s="16"/>
      <c r="B214" s="4"/>
      <c r="C214" s="3"/>
      <c r="D214" s="4"/>
      <c r="E214" s="42" t="e">
        <f t="shared" ca="1" si="0"/>
        <v>#N/A</v>
      </c>
      <c r="F214" s="39" t="e">
        <f t="shared" ca="1" si="1"/>
        <v>#N/A</v>
      </c>
      <c r="G214" s="39" t="e">
        <f t="shared" ca="1" si="2"/>
        <v>#N/A</v>
      </c>
      <c r="H214" s="39" t="e">
        <f t="shared" ca="1" si="3"/>
        <v>#N/A</v>
      </c>
      <c r="I214" s="39" t="e">
        <f t="shared" ca="1" si="4"/>
        <v>#N/A</v>
      </c>
      <c r="J214" s="39">
        <v>0</v>
      </c>
      <c r="K214" s="39">
        <v>0</v>
      </c>
      <c r="L214" s="39">
        <v>0</v>
      </c>
      <c r="M214" s="43" t="e">
        <f t="shared" ca="1" si="5"/>
        <v>#N/A</v>
      </c>
    </row>
    <row r="215" spans="1:13" x14ac:dyDescent="0.3">
      <c r="A215" s="16"/>
      <c r="B215" s="4"/>
      <c r="C215" s="3"/>
      <c r="D215" s="4"/>
      <c r="E215" s="42" t="e">
        <f t="shared" ca="1" si="0"/>
        <v>#N/A</v>
      </c>
      <c r="F215" s="39" t="e">
        <f t="shared" ca="1" si="1"/>
        <v>#N/A</v>
      </c>
      <c r="G215" s="39" t="e">
        <f t="shared" ca="1" si="2"/>
        <v>#N/A</v>
      </c>
      <c r="H215" s="39" t="e">
        <f t="shared" ca="1" si="3"/>
        <v>#N/A</v>
      </c>
      <c r="I215" s="39" t="e">
        <f t="shared" ca="1" si="4"/>
        <v>#N/A</v>
      </c>
      <c r="J215" s="39">
        <v>0</v>
      </c>
      <c r="K215" s="39">
        <v>0</v>
      </c>
      <c r="L215" s="39">
        <v>0</v>
      </c>
      <c r="M215" s="43" t="e">
        <f t="shared" ca="1" si="5"/>
        <v>#N/A</v>
      </c>
    </row>
    <row r="216" spans="1:13" x14ac:dyDescent="0.3">
      <c r="A216" s="16"/>
      <c r="B216" s="4"/>
      <c r="C216" s="3"/>
      <c r="D216" s="4"/>
      <c r="E216" s="42" t="e">
        <f t="shared" ca="1" si="0"/>
        <v>#N/A</v>
      </c>
      <c r="F216" s="39" t="e">
        <f t="shared" ca="1" si="1"/>
        <v>#N/A</v>
      </c>
      <c r="G216" s="39" t="e">
        <f t="shared" ca="1" si="2"/>
        <v>#N/A</v>
      </c>
      <c r="H216" s="39" t="e">
        <f t="shared" ca="1" si="3"/>
        <v>#N/A</v>
      </c>
      <c r="I216" s="39" t="e">
        <f t="shared" ca="1" si="4"/>
        <v>#N/A</v>
      </c>
      <c r="J216" s="39">
        <v>0</v>
      </c>
      <c r="K216" s="39">
        <v>0</v>
      </c>
      <c r="L216" s="39">
        <v>0</v>
      </c>
      <c r="M216" s="43" t="e">
        <f t="shared" ca="1" si="5"/>
        <v>#N/A</v>
      </c>
    </row>
    <row r="217" spans="1:13" ht="15" thickBot="1" x14ac:dyDescent="0.35">
      <c r="A217" s="16"/>
      <c r="B217" s="4"/>
      <c r="C217" s="3"/>
      <c r="D217" s="4"/>
      <c r="E217" s="42" t="e">
        <f t="shared" ca="1" si="0"/>
        <v>#N/A</v>
      </c>
      <c r="F217" s="39" t="e">
        <f t="shared" ca="1" si="1"/>
        <v>#N/A</v>
      </c>
      <c r="G217" s="39" t="e">
        <f t="shared" ca="1" si="2"/>
        <v>#N/A</v>
      </c>
      <c r="H217" s="39" t="e">
        <f t="shared" ca="1" si="3"/>
        <v>#N/A</v>
      </c>
      <c r="I217" s="39" t="e">
        <f t="shared" ca="1" si="4"/>
        <v>#N/A</v>
      </c>
      <c r="J217" s="39">
        <v>0</v>
      </c>
      <c r="K217" s="39">
        <v>0</v>
      </c>
      <c r="L217" s="39">
        <v>0</v>
      </c>
      <c r="M217" s="43" t="e">
        <f t="shared" ca="1" si="5"/>
        <v>#N/A</v>
      </c>
    </row>
    <row r="218" spans="1:13" ht="15" thickBot="1" x14ac:dyDescent="0.35">
      <c r="A218" s="16"/>
      <c r="B218" s="19"/>
      <c r="C218" s="18"/>
      <c r="D218" s="19" t="s">
        <v>18</v>
      </c>
      <c r="E218" s="24" t="e">
        <f t="shared" ref="E218:M218" ca="1" si="6">SUM(E3:E217)</f>
        <v>#N/A</v>
      </c>
      <c r="F218" s="24" t="e">
        <f t="shared" ca="1" si="6"/>
        <v>#N/A</v>
      </c>
      <c r="G218" s="24" t="e">
        <f t="shared" ca="1" si="6"/>
        <v>#N/A</v>
      </c>
      <c r="H218" s="24" t="e">
        <f t="shared" ca="1" si="6"/>
        <v>#N/A</v>
      </c>
      <c r="I218" s="24" t="e">
        <f t="shared" ca="1" si="6"/>
        <v>#N/A</v>
      </c>
      <c r="J218" s="24">
        <f t="shared" si="6"/>
        <v>0</v>
      </c>
      <c r="K218" s="24">
        <f t="shared" si="6"/>
        <v>0</v>
      </c>
      <c r="L218" s="24">
        <f t="shared" si="6"/>
        <v>0</v>
      </c>
      <c r="M218" s="25" t="e">
        <f t="shared" ca="1" si="6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25"/>
  <sheetViews>
    <sheetView workbookViewId="0">
      <selection activeCell="F24" sqref="F24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66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139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67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6" t="s">
        <v>68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14.4" customHeight="1" x14ac:dyDescent="0.3">
      <c r="A7" s="66" t="s">
        <v>69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9.8" x14ac:dyDescent="0.3">
      <c r="A8" s="46" t="s">
        <v>12</v>
      </c>
      <c r="B8" s="46" t="s">
        <v>70</v>
      </c>
      <c r="C8" s="46" t="s">
        <v>71</v>
      </c>
      <c r="D8" s="46" t="s">
        <v>72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x14ac:dyDescent="0.3">
      <c r="A9" s="47" t="s">
        <v>73</v>
      </c>
      <c r="B9" s="48">
        <v>948223</v>
      </c>
      <c r="C9" s="47" t="s">
        <v>74</v>
      </c>
      <c r="D9" s="48">
        <v>81749329</v>
      </c>
      <c r="E9" s="48">
        <v>-660</v>
      </c>
      <c r="F9" s="48">
        <v>0</v>
      </c>
      <c r="G9" s="48">
        <v>0</v>
      </c>
      <c r="H9" s="48">
        <v>452</v>
      </c>
      <c r="I9" s="48">
        <v>0</v>
      </c>
      <c r="J9" s="48">
        <v>0</v>
      </c>
      <c r="K9" s="48">
        <v>0</v>
      </c>
      <c r="L9" s="48">
        <v>0</v>
      </c>
      <c r="M9" s="48">
        <v>-1112</v>
      </c>
    </row>
    <row r="10" spans="1:13" x14ac:dyDescent="0.3">
      <c r="A10" s="47" t="s">
        <v>73</v>
      </c>
      <c r="B10" s="48">
        <v>948223</v>
      </c>
      <c r="C10" s="47" t="s">
        <v>75</v>
      </c>
      <c r="D10" s="48">
        <v>81712697</v>
      </c>
      <c r="E10" s="48">
        <v>0</v>
      </c>
      <c r="F10" s="48">
        <v>4</v>
      </c>
      <c r="G10" s="48">
        <v>0</v>
      </c>
      <c r="H10" s="48">
        <v>8</v>
      </c>
      <c r="I10" s="48">
        <v>0</v>
      </c>
      <c r="J10" s="48">
        <v>0</v>
      </c>
      <c r="K10" s="48">
        <v>0</v>
      </c>
      <c r="L10" s="48">
        <v>0</v>
      </c>
      <c r="M10" s="48">
        <v>-4</v>
      </c>
    </row>
    <row r="11" spans="1:13" x14ac:dyDescent="0.3">
      <c r="A11" s="47" t="s">
        <v>73</v>
      </c>
      <c r="B11" s="48">
        <v>948223</v>
      </c>
      <c r="C11" s="47" t="s">
        <v>76</v>
      </c>
      <c r="D11" s="48">
        <v>81735905</v>
      </c>
      <c r="E11" s="48">
        <v>-150</v>
      </c>
      <c r="F11" s="48">
        <v>50</v>
      </c>
      <c r="G11" s="48">
        <v>0</v>
      </c>
      <c r="H11" s="48">
        <v>150</v>
      </c>
      <c r="I11" s="48">
        <v>0</v>
      </c>
      <c r="J11" s="48">
        <v>0</v>
      </c>
      <c r="K11" s="48">
        <v>0</v>
      </c>
      <c r="L11" s="48">
        <v>0</v>
      </c>
      <c r="M11" s="48">
        <v>-250</v>
      </c>
    </row>
    <row r="12" spans="1:13" x14ac:dyDescent="0.3">
      <c r="A12" s="47" t="s">
        <v>73</v>
      </c>
      <c r="B12" s="48">
        <v>948223</v>
      </c>
      <c r="C12" s="47" t="s">
        <v>77</v>
      </c>
      <c r="D12" s="48">
        <v>79551894</v>
      </c>
      <c r="E12" s="48">
        <v>0</v>
      </c>
      <c r="F12" s="48">
        <v>15</v>
      </c>
      <c r="G12" s="48">
        <v>0</v>
      </c>
      <c r="H12" s="48">
        <v>14</v>
      </c>
      <c r="I12" s="48">
        <v>0</v>
      </c>
      <c r="J12" s="48">
        <v>0</v>
      </c>
      <c r="K12" s="48">
        <v>0</v>
      </c>
      <c r="L12" s="48">
        <v>0</v>
      </c>
      <c r="M12" s="48">
        <v>1</v>
      </c>
    </row>
    <row r="13" spans="1:13" x14ac:dyDescent="0.3">
      <c r="A13" s="47" t="s">
        <v>73</v>
      </c>
      <c r="B13" s="48">
        <v>948223</v>
      </c>
      <c r="C13" s="47" t="s">
        <v>78</v>
      </c>
      <c r="D13" s="48">
        <v>3824342</v>
      </c>
      <c r="E13" s="48">
        <v>0</v>
      </c>
      <c r="F13" s="48">
        <v>0</v>
      </c>
      <c r="G13" s="48">
        <v>0</v>
      </c>
      <c r="H13" s="48">
        <v>42</v>
      </c>
      <c r="I13" s="48">
        <v>0</v>
      </c>
      <c r="J13" s="48">
        <v>0</v>
      </c>
      <c r="K13" s="48">
        <v>0</v>
      </c>
      <c r="L13" s="48">
        <v>0</v>
      </c>
      <c r="M13" s="48">
        <v>-42</v>
      </c>
    </row>
    <row r="14" spans="1:13" x14ac:dyDescent="0.3">
      <c r="A14" s="47" t="s">
        <v>73</v>
      </c>
      <c r="B14" s="48">
        <v>948223</v>
      </c>
      <c r="C14" s="47" t="s">
        <v>79</v>
      </c>
      <c r="D14" s="48">
        <v>85399330</v>
      </c>
      <c r="E14" s="48">
        <v>0</v>
      </c>
      <c r="F14" s="48">
        <v>0</v>
      </c>
      <c r="G14" s="48">
        <v>0</v>
      </c>
      <c r="H14" s="48">
        <v>2</v>
      </c>
      <c r="I14" s="48">
        <v>0</v>
      </c>
      <c r="J14" s="48">
        <v>0</v>
      </c>
      <c r="K14" s="48">
        <v>0</v>
      </c>
      <c r="L14" s="48">
        <v>0</v>
      </c>
      <c r="M14" s="48">
        <v>-2</v>
      </c>
    </row>
    <row r="15" spans="1:13" x14ac:dyDescent="0.3">
      <c r="A15" s="47" t="s">
        <v>73</v>
      </c>
      <c r="B15" s="48">
        <v>948223</v>
      </c>
      <c r="C15" s="47" t="s">
        <v>80</v>
      </c>
      <c r="D15" s="48">
        <v>84924253</v>
      </c>
      <c r="E15" s="48">
        <v>0</v>
      </c>
      <c r="F15" s="48">
        <v>10</v>
      </c>
      <c r="G15" s="48">
        <v>0</v>
      </c>
      <c r="H15" s="48">
        <v>50</v>
      </c>
      <c r="I15" s="48">
        <v>0</v>
      </c>
      <c r="J15" s="48">
        <v>0</v>
      </c>
      <c r="K15" s="48">
        <v>0</v>
      </c>
      <c r="L15" s="48">
        <v>0</v>
      </c>
      <c r="M15" s="48">
        <v>-40</v>
      </c>
    </row>
    <row r="16" spans="1:13" x14ac:dyDescent="0.3">
      <c r="A16" s="47" t="s">
        <v>73</v>
      </c>
      <c r="B16" s="48">
        <v>948223</v>
      </c>
      <c r="C16" s="47" t="s">
        <v>81</v>
      </c>
      <c r="D16" s="48">
        <v>79874294</v>
      </c>
      <c r="E16" s="48">
        <v>0</v>
      </c>
      <c r="F16" s="48">
        <v>0</v>
      </c>
      <c r="G16" s="48">
        <v>0</v>
      </c>
      <c r="H16" s="48">
        <v>2</v>
      </c>
      <c r="I16" s="48">
        <v>0</v>
      </c>
      <c r="J16" s="48">
        <v>0</v>
      </c>
      <c r="K16" s="48">
        <v>0</v>
      </c>
      <c r="L16" s="48">
        <v>0</v>
      </c>
      <c r="M16" s="48">
        <v>-2</v>
      </c>
    </row>
    <row r="17" spans="1:13" x14ac:dyDescent="0.3">
      <c r="A17" s="47" t="s">
        <v>73</v>
      </c>
      <c r="B17" s="48">
        <v>948223</v>
      </c>
      <c r="C17" s="47" t="s">
        <v>82</v>
      </c>
      <c r="D17" s="48">
        <v>80213867</v>
      </c>
      <c r="E17" s="48">
        <v>-377</v>
      </c>
      <c r="F17" s="48">
        <v>40</v>
      </c>
      <c r="G17" s="48">
        <v>0</v>
      </c>
      <c r="H17" s="48">
        <v>200</v>
      </c>
      <c r="I17" s="48">
        <v>0</v>
      </c>
      <c r="J17" s="48">
        <v>0</v>
      </c>
      <c r="K17" s="48">
        <v>0</v>
      </c>
      <c r="L17" s="48">
        <v>0</v>
      </c>
      <c r="M17" s="48">
        <v>-537</v>
      </c>
    </row>
    <row r="18" spans="1:13" x14ac:dyDescent="0.3">
      <c r="A18" s="47" t="s">
        <v>73</v>
      </c>
      <c r="B18" s="48">
        <v>948223</v>
      </c>
      <c r="C18" s="47" t="s">
        <v>83</v>
      </c>
      <c r="D18" s="48">
        <v>3826558</v>
      </c>
      <c r="E18" s="48">
        <v>0</v>
      </c>
      <c r="F18" s="48">
        <v>0</v>
      </c>
      <c r="G18" s="48">
        <v>0</v>
      </c>
      <c r="H18" s="48">
        <v>112</v>
      </c>
      <c r="I18" s="48">
        <v>0</v>
      </c>
      <c r="J18" s="48">
        <v>0</v>
      </c>
      <c r="K18" s="48">
        <v>0</v>
      </c>
      <c r="L18" s="48">
        <v>0</v>
      </c>
      <c r="M18" s="48">
        <v>-112</v>
      </c>
    </row>
    <row r="19" spans="1:13" x14ac:dyDescent="0.3">
      <c r="A19" s="47" t="s">
        <v>73</v>
      </c>
      <c r="B19" s="48">
        <v>948223</v>
      </c>
      <c r="C19" s="47" t="s">
        <v>84</v>
      </c>
      <c r="D19" s="48">
        <v>79271972</v>
      </c>
      <c r="E19" s="48">
        <v>0</v>
      </c>
      <c r="F19" s="48">
        <v>0</v>
      </c>
      <c r="G19" s="48">
        <v>0</v>
      </c>
      <c r="H19" s="48">
        <v>15</v>
      </c>
      <c r="I19" s="48">
        <v>0</v>
      </c>
      <c r="J19" s="48">
        <v>0</v>
      </c>
      <c r="K19" s="48">
        <v>0</v>
      </c>
      <c r="L19" s="48">
        <v>0</v>
      </c>
      <c r="M19" s="48">
        <v>-15</v>
      </c>
    </row>
    <row r="20" spans="1:13" x14ac:dyDescent="0.3">
      <c r="A20" s="47" t="s">
        <v>73</v>
      </c>
      <c r="B20" s="48">
        <v>948223</v>
      </c>
      <c r="C20" s="47" t="s">
        <v>85</v>
      </c>
      <c r="D20" s="48">
        <v>84454516</v>
      </c>
      <c r="E20" s="48">
        <v>0</v>
      </c>
      <c r="F20" s="48">
        <v>50</v>
      </c>
      <c r="G20" s="48">
        <v>0</v>
      </c>
      <c r="H20" s="48">
        <v>150</v>
      </c>
      <c r="I20" s="48">
        <v>0</v>
      </c>
      <c r="J20" s="48">
        <v>0</v>
      </c>
      <c r="K20" s="48">
        <v>0</v>
      </c>
      <c r="L20" s="48">
        <v>0</v>
      </c>
      <c r="M20" s="48">
        <v>-100</v>
      </c>
    </row>
    <row r="21" spans="1:13" x14ac:dyDescent="0.3">
      <c r="A21" s="47" t="s">
        <v>73</v>
      </c>
      <c r="B21" s="48">
        <v>948223</v>
      </c>
      <c r="C21" s="47" t="s">
        <v>86</v>
      </c>
      <c r="D21" s="48">
        <v>84952184</v>
      </c>
      <c r="E21" s="48">
        <v>-130</v>
      </c>
      <c r="F21" s="48">
        <v>0</v>
      </c>
      <c r="G21" s="48">
        <v>0</v>
      </c>
      <c r="H21" s="48">
        <v>300</v>
      </c>
      <c r="I21" s="48">
        <v>0</v>
      </c>
      <c r="J21" s="48">
        <v>0</v>
      </c>
      <c r="K21" s="48">
        <v>0</v>
      </c>
      <c r="L21" s="48">
        <v>0</v>
      </c>
      <c r="M21" s="48">
        <v>-430</v>
      </c>
    </row>
    <row r="22" spans="1:13" x14ac:dyDescent="0.3">
      <c r="A22" s="47" t="s">
        <v>73</v>
      </c>
      <c r="B22" s="48">
        <v>948223</v>
      </c>
      <c r="C22" s="47" t="s">
        <v>87</v>
      </c>
      <c r="D22" s="48">
        <v>84933619</v>
      </c>
      <c r="E22" s="48">
        <v>0</v>
      </c>
      <c r="F22" s="48">
        <v>0</v>
      </c>
      <c r="G22" s="48">
        <v>0</v>
      </c>
      <c r="H22" s="48">
        <v>8</v>
      </c>
      <c r="I22" s="48">
        <v>0</v>
      </c>
      <c r="J22" s="48">
        <v>0</v>
      </c>
      <c r="K22" s="48">
        <v>0</v>
      </c>
      <c r="L22" s="48">
        <v>0</v>
      </c>
      <c r="M22" s="48">
        <v>-8</v>
      </c>
    </row>
    <row r="23" spans="1:13" x14ac:dyDescent="0.3">
      <c r="A23" s="47" t="s">
        <v>73</v>
      </c>
      <c r="B23" s="48">
        <v>948223</v>
      </c>
      <c r="C23" s="47" t="s">
        <v>88</v>
      </c>
      <c r="D23" s="48">
        <v>79648677</v>
      </c>
      <c r="E23" s="48">
        <v>0</v>
      </c>
      <c r="F23" s="48">
        <v>0</v>
      </c>
      <c r="G23" s="48">
        <v>0</v>
      </c>
      <c r="H23" s="48">
        <v>19</v>
      </c>
      <c r="I23" s="48">
        <v>0</v>
      </c>
      <c r="J23" s="48">
        <v>0</v>
      </c>
      <c r="K23" s="48">
        <v>0</v>
      </c>
      <c r="L23" s="48">
        <v>0</v>
      </c>
      <c r="M23" s="48">
        <v>-19</v>
      </c>
    </row>
    <row r="24" spans="1:13" x14ac:dyDescent="0.3">
      <c r="A24" s="47" t="s">
        <v>73</v>
      </c>
      <c r="B24" s="48">
        <v>948223</v>
      </c>
      <c r="C24" s="47" t="s">
        <v>137</v>
      </c>
      <c r="D24" s="48">
        <v>80529961</v>
      </c>
      <c r="E24" s="48">
        <v>0</v>
      </c>
      <c r="F24" s="48">
        <v>0</v>
      </c>
      <c r="G24" s="48">
        <v>0</v>
      </c>
      <c r="H24" s="48">
        <v>10</v>
      </c>
      <c r="I24" s="48">
        <v>0</v>
      </c>
      <c r="J24" s="48">
        <v>0</v>
      </c>
      <c r="K24" s="48">
        <v>0</v>
      </c>
      <c r="L24" s="48">
        <v>0</v>
      </c>
      <c r="M24" s="48">
        <v>-10</v>
      </c>
    </row>
    <row r="25" spans="1:13" x14ac:dyDescent="0.3">
      <c r="A25" s="71" t="s">
        <v>89</v>
      </c>
      <c r="B25" s="47"/>
      <c r="C25" s="47"/>
      <c r="D25" s="47"/>
      <c r="E25" s="48">
        <v>-1317</v>
      </c>
      <c r="F25" s="48">
        <v>169</v>
      </c>
      <c r="G25" s="48">
        <v>0</v>
      </c>
      <c r="H25" s="48">
        <v>1534</v>
      </c>
      <c r="I25" s="48">
        <v>0</v>
      </c>
      <c r="J25" s="48">
        <v>0</v>
      </c>
      <c r="K25" s="48">
        <v>0</v>
      </c>
      <c r="L25" s="48">
        <v>0</v>
      </c>
      <c r="M25" s="48">
        <v>-2682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2"/>
  <sheetViews>
    <sheetView workbookViewId="0">
      <selection activeCell="D29" sqref="D29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TeamMember_ItemMaster_'!$B$9:$E$991,4,0)</f>
        <v>16</v>
      </c>
      <c r="C1">
        <v>12</v>
      </c>
    </row>
    <row r="2" spans="1:3" x14ac:dyDescent="0.3">
      <c r="A2" t="s">
        <v>54</v>
      </c>
      <c r="B2">
        <f>VLOOKUP(A2,'[2]Opration TeamMember_ItemMaster_'!$B$9:$E$991,4,0)</f>
        <v>19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22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8" t="s">
        <v>140</v>
      </c>
      <c r="C1" s="69"/>
      <c r="D1" s="69"/>
      <c r="E1" s="69"/>
      <c r="F1" s="69"/>
      <c r="G1" s="69"/>
      <c r="H1" s="69"/>
      <c r="I1" s="69"/>
      <c r="J1" s="70"/>
      <c r="K1" s="68" t="s">
        <v>141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74</v>
      </c>
      <c r="B4" s="20">
        <v>-660</v>
      </c>
      <c r="C4" s="20">
        <v>0</v>
      </c>
      <c r="D4" s="20">
        <v>0</v>
      </c>
      <c r="E4" s="20">
        <v>452</v>
      </c>
      <c r="F4" s="20">
        <v>0</v>
      </c>
      <c r="G4" s="20">
        <v>0</v>
      </c>
      <c r="H4" s="20">
        <v>0</v>
      </c>
      <c r="I4" s="20">
        <v>0</v>
      </c>
      <c r="J4" s="20">
        <v>-1112</v>
      </c>
      <c r="K4" s="27">
        <v>-660</v>
      </c>
      <c r="L4" s="28">
        <v>0</v>
      </c>
      <c r="M4" s="28">
        <v>0</v>
      </c>
      <c r="N4" s="28">
        <v>452</v>
      </c>
      <c r="O4" s="28">
        <v>0</v>
      </c>
      <c r="P4" s="28">
        <v>0</v>
      </c>
      <c r="Q4" s="28">
        <v>0</v>
      </c>
      <c r="R4" s="28">
        <v>0</v>
      </c>
      <c r="S4" s="26">
        <v>-1112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75</v>
      </c>
      <c r="B5" s="20">
        <v>0</v>
      </c>
      <c r="C5" s="20">
        <v>4</v>
      </c>
      <c r="D5" s="20">
        <v>0</v>
      </c>
      <c r="E5" s="20">
        <v>8</v>
      </c>
      <c r="F5" s="20">
        <v>0</v>
      </c>
      <c r="G5" s="20">
        <v>0</v>
      </c>
      <c r="H5" s="20">
        <v>0</v>
      </c>
      <c r="I5" s="20">
        <v>0</v>
      </c>
      <c r="J5" s="20">
        <v>-4</v>
      </c>
      <c r="K5" s="27">
        <v>0</v>
      </c>
      <c r="L5" s="20">
        <v>4</v>
      </c>
      <c r="M5" s="20">
        <v>0</v>
      </c>
      <c r="N5" s="20">
        <v>8</v>
      </c>
      <c r="O5" s="20">
        <v>0</v>
      </c>
      <c r="P5" s="20">
        <v>0</v>
      </c>
      <c r="Q5" s="20">
        <v>0</v>
      </c>
      <c r="R5" s="20">
        <v>0</v>
      </c>
      <c r="S5" s="26">
        <v>-4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76</v>
      </c>
      <c r="B6" s="20">
        <v>-150</v>
      </c>
      <c r="C6" s="20">
        <v>50</v>
      </c>
      <c r="D6" s="20">
        <v>0</v>
      </c>
      <c r="E6" s="20">
        <v>150</v>
      </c>
      <c r="F6" s="20">
        <v>0</v>
      </c>
      <c r="G6" s="20">
        <v>0</v>
      </c>
      <c r="H6" s="20">
        <v>0</v>
      </c>
      <c r="I6" s="20">
        <v>0</v>
      </c>
      <c r="J6" s="26">
        <v>-250</v>
      </c>
      <c r="K6" s="27">
        <v>-150</v>
      </c>
      <c r="L6" s="20">
        <v>50</v>
      </c>
      <c r="M6" s="20">
        <v>0</v>
      </c>
      <c r="N6" s="20">
        <v>150</v>
      </c>
      <c r="O6" s="20">
        <v>0</v>
      </c>
      <c r="P6" s="20">
        <v>0</v>
      </c>
      <c r="Q6" s="20">
        <v>0</v>
      </c>
      <c r="R6" s="20">
        <v>0</v>
      </c>
      <c r="S6" s="26">
        <v>-250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137</v>
      </c>
      <c r="B7" s="20">
        <v>0</v>
      </c>
      <c r="C7" s="20">
        <v>0</v>
      </c>
      <c r="D7" s="20">
        <v>0</v>
      </c>
      <c r="E7" s="20">
        <v>10</v>
      </c>
      <c r="F7" s="20">
        <v>0</v>
      </c>
      <c r="G7" s="20">
        <v>0</v>
      </c>
      <c r="H7" s="20">
        <v>0</v>
      </c>
      <c r="I7" s="20">
        <v>0</v>
      </c>
      <c r="J7" s="26">
        <v>-10</v>
      </c>
      <c r="K7" s="27">
        <v>0</v>
      </c>
      <c r="L7" s="20">
        <v>0</v>
      </c>
      <c r="M7" s="20">
        <v>0</v>
      </c>
      <c r="N7" s="20">
        <v>10</v>
      </c>
      <c r="O7" s="20">
        <v>0</v>
      </c>
      <c r="P7" s="20">
        <v>0</v>
      </c>
      <c r="Q7" s="20">
        <v>0</v>
      </c>
      <c r="R7" s="20">
        <v>0</v>
      </c>
      <c r="S7" s="26">
        <v>-10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136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78</v>
      </c>
      <c r="B9" s="20">
        <v>0</v>
      </c>
      <c r="C9" s="20">
        <v>0</v>
      </c>
      <c r="D9" s="20">
        <v>0</v>
      </c>
      <c r="E9" s="20">
        <v>42</v>
      </c>
      <c r="F9" s="20">
        <v>0</v>
      </c>
      <c r="G9" s="20">
        <v>0</v>
      </c>
      <c r="H9" s="20">
        <v>0</v>
      </c>
      <c r="I9" s="20">
        <v>0</v>
      </c>
      <c r="J9" s="26">
        <v>-42</v>
      </c>
      <c r="K9" s="27">
        <v>0</v>
      </c>
      <c r="L9" s="20">
        <v>0</v>
      </c>
      <c r="M9" s="20">
        <v>0</v>
      </c>
      <c r="N9" s="20">
        <v>42</v>
      </c>
      <c r="O9" s="20">
        <v>0</v>
      </c>
      <c r="P9" s="20">
        <v>0</v>
      </c>
      <c r="Q9" s="20">
        <v>0</v>
      </c>
      <c r="R9" s="20">
        <v>0</v>
      </c>
      <c r="S9" s="26">
        <v>-42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138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77</v>
      </c>
      <c r="B11" s="20">
        <v>0</v>
      </c>
      <c r="C11" s="20">
        <v>15</v>
      </c>
      <c r="D11" s="20">
        <v>0</v>
      </c>
      <c r="E11" s="20">
        <v>14</v>
      </c>
      <c r="F11" s="20">
        <v>0</v>
      </c>
      <c r="G11" s="20">
        <v>0</v>
      </c>
      <c r="H11" s="20">
        <v>0</v>
      </c>
      <c r="I11" s="20">
        <v>0</v>
      </c>
      <c r="J11" s="26">
        <v>1</v>
      </c>
      <c r="K11" s="27">
        <v>0</v>
      </c>
      <c r="L11" s="20">
        <v>15</v>
      </c>
      <c r="M11" s="20">
        <v>0</v>
      </c>
      <c r="N11" s="20">
        <v>14</v>
      </c>
      <c r="O11" s="20">
        <v>0</v>
      </c>
      <c r="P11" s="20">
        <v>0</v>
      </c>
      <c r="Q11" s="20">
        <v>0</v>
      </c>
      <c r="R11" s="20">
        <v>0</v>
      </c>
      <c r="S11" s="26">
        <v>1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88</v>
      </c>
      <c r="B12" s="20">
        <v>0</v>
      </c>
      <c r="C12" s="20">
        <v>0</v>
      </c>
      <c r="D12" s="20">
        <v>0</v>
      </c>
      <c r="E12" s="20">
        <v>19</v>
      </c>
      <c r="F12" s="20">
        <v>0</v>
      </c>
      <c r="G12" s="20">
        <v>0</v>
      </c>
      <c r="H12" s="20">
        <v>0</v>
      </c>
      <c r="I12" s="20">
        <v>0</v>
      </c>
      <c r="J12" s="26">
        <v>-19</v>
      </c>
      <c r="K12" s="27">
        <v>0</v>
      </c>
      <c r="L12" s="20">
        <v>0</v>
      </c>
      <c r="M12" s="20">
        <v>0</v>
      </c>
      <c r="N12" s="20">
        <v>19</v>
      </c>
      <c r="O12" s="20">
        <v>0</v>
      </c>
      <c r="P12" s="20">
        <v>0</v>
      </c>
      <c r="Q12" s="20">
        <v>0</v>
      </c>
      <c r="R12" s="20">
        <v>0</v>
      </c>
      <c r="S12" s="26">
        <v>-19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79</v>
      </c>
      <c r="B13" s="20">
        <v>0</v>
      </c>
      <c r="C13" s="20">
        <v>0</v>
      </c>
      <c r="D13" s="20">
        <v>0</v>
      </c>
      <c r="E13" s="20">
        <v>2</v>
      </c>
      <c r="F13" s="20">
        <v>0</v>
      </c>
      <c r="G13" s="20">
        <v>0</v>
      </c>
      <c r="H13" s="20">
        <v>0</v>
      </c>
      <c r="I13" s="20">
        <v>0</v>
      </c>
      <c r="J13" s="26">
        <v>-2</v>
      </c>
      <c r="K13" s="27">
        <v>0</v>
      </c>
      <c r="L13" s="20">
        <v>0</v>
      </c>
      <c r="M13" s="20">
        <v>0</v>
      </c>
      <c r="N13" s="20">
        <v>2</v>
      </c>
      <c r="O13" s="20">
        <v>0</v>
      </c>
      <c r="P13" s="20">
        <v>0</v>
      </c>
      <c r="Q13" s="20">
        <v>0</v>
      </c>
      <c r="R13" s="20">
        <v>0</v>
      </c>
      <c r="S13" s="26">
        <v>-2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80</v>
      </c>
      <c r="B14" s="20">
        <v>0</v>
      </c>
      <c r="C14" s="20">
        <v>10</v>
      </c>
      <c r="D14" s="20">
        <v>0</v>
      </c>
      <c r="E14" s="20">
        <v>50</v>
      </c>
      <c r="F14" s="20">
        <v>0</v>
      </c>
      <c r="G14" s="20">
        <v>0</v>
      </c>
      <c r="H14" s="20">
        <v>0</v>
      </c>
      <c r="I14" s="20">
        <v>0</v>
      </c>
      <c r="J14" s="26">
        <v>-40</v>
      </c>
      <c r="K14" s="27">
        <v>0</v>
      </c>
      <c r="L14" s="20">
        <v>10</v>
      </c>
      <c r="M14" s="20">
        <v>0</v>
      </c>
      <c r="N14" s="20">
        <v>50</v>
      </c>
      <c r="O14" s="20">
        <v>0</v>
      </c>
      <c r="P14" s="20">
        <v>0</v>
      </c>
      <c r="Q14" s="20">
        <v>0</v>
      </c>
      <c r="R14" s="20">
        <v>0</v>
      </c>
      <c r="S14" s="26">
        <v>-40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81</v>
      </c>
      <c r="B15" s="20">
        <v>0</v>
      </c>
      <c r="C15" s="20">
        <v>0</v>
      </c>
      <c r="D15" s="20">
        <v>0</v>
      </c>
      <c r="E15" s="20">
        <v>2</v>
      </c>
      <c r="F15" s="20">
        <v>0</v>
      </c>
      <c r="G15" s="20">
        <v>0</v>
      </c>
      <c r="H15" s="20">
        <v>0</v>
      </c>
      <c r="I15" s="20">
        <v>0</v>
      </c>
      <c r="J15" s="26">
        <v>-2</v>
      </c>
      <c r="K15" s="27">
        <v>0</v>
      </c>
      <c r="L15" s="20">
        <v>0</v>
      </c>
      <c r="M15" s="20">
        <v>0</v>
      </c>
      <c r="N15" s="20">
        <v>2</v>
      </c>
      <c r="O15" s="20">
        <v>0</v>
      </c>
      <c r="P15" s="20">
        <v>0</v>
      </c>
      <c r="Q15" s="20">
        <v>0</v>
      </c>
      <c r="R15" s="20">
        <v>0</v>
      </c>
      <c r="S15" s="26">
        <v>-2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82</v>
      </c>
      <c r="B16" s="20">
        <v>-377</v>
      </c>
      <c r="C16" s="20">
        <v>40</v>
      </c>
      <c r="D16" s="20">
        <v>0</v>
      </c>
      <c r="E16" s="20">
        <v>200</v>
      </c>
      <c r="F16" s="20">
        <v>0</v>
      </c>
      <c r="G16" s="20">
        <v>0</v>
      </c>
      <c r="H16" s="20">
        <v>0</v>
      </c>
      <c r="I16" s="20">
        <v>0</v>
      </c>
      <c r="J16" s="26">
        <v>-537</v>
      </c>
      <c r="K16" s="27">
        <v>-377</v>
      </c>
      <c r="L16" s="20">
        <v>40</v>
      </c>
      <c r="M16" s="20">
        <v>0</v>
      </c>
      <c r="N16" s="20">
        <v>200</v>
      </c>
      <c r="O16" s="20">
        <v>0</v>
      </c>
      <c r="P16" s="20">
        <v>0</v>
      </c>
      <c r="Q16" s="20">
        <v>0</v>
      </c>
      <c r="R16" s="20">
        <v>0</v>
      </c>
      <c r="S16" s="26">
        <v>-537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83</v>
      </c>
      <c r="B17" s="20">
        <v>0</v>
      </c>
      <c r="C17" s="20">
        <v>0</v>
      </c>
      <c r="D17" s="20">
        <v>0</v>
      </c>
      <c r="E17" s="20">
        <v>112</v>
      </c>
      <c r="F17" s="20">
        <v>0</v>
      </c>
      <c r="G17" s="20">
        <v>0</v>
      </c>
      <c r="H17" s="20">
        <v>0</v>
      </c>
      <c r="I17" s="20">
        <v>0</v>
      </c>
      <c r="J17" s="26">
        <v>-112</v>
      </c>
      <c r="K17" s="27">
        <v>0</v>
      </c>
      <c r="L17" s="20">
        <v>0</v>
      </c>
      <c r="M17" s="20">
        <v>0</v>
      </c>
      <c r="N17" s="20">
        <v>112</v>
      </c>
      <c r="O17" s="20">
        <v>0</v>
      </c>
      <c r="P17" s="20">
        <v>0</v>
      </c>
      <c r="Q17" s="20">
        <v>0</v>
      </c>
      <c r="R17" s="20">
        <v>0</v>
      </c>
      <c r="S17" s="26">
        <v>-112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84</v>
      </c>
      <c r="B18" s="20">
        <v>0</v>
      </c>
      <c r="C18" s="20">
        <v>0</v>
      </c>
      <c r="D18" s="20">
        <v>0</v>
      </c>
      <c r="E18" s="20">
        <v>15</v>
      </c>
      <c r="F18" s="20">
        <v>0</v>
      </c>
      <c r="G18" s="20">
        <v>0</v>
      </c>
      <c r="H18" s="20">
        <v>0</v>
      </c>
      <c r="I18" s="20">
        <v>0</v>
      </c>
      <c r="J18" s="26">
        <v>-15</v>
      </c>
      <c r="K18" s="27">
        <v>0</v>
      </c>
      <c r="L18" s="20">
        <v>0</v>
      </c>
      <c r="M18" s="20">
        <v>0</v>
      </c>
      <c r="N18" s="20">
        <v>15</v>
      </c>
      <c r="O18" s="20">
        <v>0</v>
      </c>
      <c r="P18" s="20">
        <v>0</v>
      </c>
      <c r="Q18" s="20">
        <v>0</v>
      </c>
      <c r="R18" s="20">
        <v>0</v>
      </c>
      <c r="S18" s="26">
        <v>-15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85</v>
      </c>
      <c r="B19" s="20">
        <v>0</v>
      </c>
      <c r="C19" s="20">
        <v>50</v>
      </c>
      <c r="D19" s="20">
        <v>0</v>
      </c>
      <c r="E19" s="20">
        <v>150</v>
      </c>
      <c r="F19" s="20">
        <v>0</v>
      </c>
      <c r="G19" s="20">
        <v>0</v>
      </c>
      <c r="H19" s="20">
        <v>0</v>
      </c>
      <c r="I19" s="20">
        <v>0</v>
      </c>
      <c r="J19" s="26">
        <v>-100</v>
      </c>
      <c r="K19" s="27">
        <v>0</v>
      </c>
      <c r="L19" s="20">
        <v>50</v>
      </c>
      <c r="M19" s="20">
        <v>0</v>
      </c>
      <c r="N19" s="20">
        <v>150</v>
      </c>
      <c r="O19" s="20">
        <v>0</v>
      </c>
      <c r="P19" s="20">
        <v>0</v>
      </c>
      <c r="Q19" s="20">
        <v>0</v>
      </c>
      <c r="R19" s="20">
        <v>0</v>
      </c>
      <c r="S19" s="26">
        <v>-100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21" si="3">E19-N19</f>
        <v>0</v>
      </c>
      <c r="X19" s="20">
        <f t="shared" ref="X19:X21" si="4">F19-O19</f>
        <v>0</v>
      </c>
      <c r="Y19" s="20">
        <f t="shared" ref="Y19:Y21" si="5">G19-P19</f>
        <v>0</v>
      </c>
      <c r="Z19" s="20">
        <f t="shared" ref="Z19:Z21" si="6">H19-Q19</f>
        <v>0</v>
      </c>
      <c r="AA19" s="20">
        <f t="shared" ref="AA19:AA21" si="7">I19-R19</f>
        <v>0</v>
      </c>
      <c r="AB19" s="20">
        <f t="shared" ref="AB19:AB21" si="8">J19-S19</f>
        <v>0</v>
      </c>
      <c r="AC19" s="17" t="s">
        <v>26</v>
      </c>
    </row>
    <row r="20" spans="1:29" x14ac:dyDescent="0.3">
      <c r="A20" s="17" t="s">
        <v>86</v>
      </c>
      <c r="B20" s="20">
        <v>-130</v>
      </c>
      <c r="C20" s="20">
        <v>0</v>
      </c>
      <c r="D20" s="20">
        <v>0</v>
      </c>
      <c r="E20" s="20">
        <v>300</v>
      </c>
      <c r="F20" s="20">
        <v>0</v>
      </c>
      <c r="G20" s="20">
        <v>0</v>
      </c>
      <c r="H20" s="20">
        <v>0</v>
      </c>
      <c r="I20" s="20">
        <v>0</v>
      </c>
      <c r="J20" s="26">
        <v>-430</v>
      </c>
      <c r="K20" s="27">
        <v>-130</v>
      </c>
      <c r="L20" s="20">
        <v>0</v>
      </c>
      <c r="M20" s="20">
        <v>0</v>
      </c>
      <c r="N20" s="20">
        <v>300</v>
      </c>
      <c r="O20" s="20">
        <v>0</v>
      </c>
      <c r="P20" s="20">
        <v>0</v>
      </c>
      <c r="Q20" s="20">
        <v>0</v>
      </c>
      <c r="R20" s="20">
        <v>0</v>
      </c>
      <c r="S20" s="26">
        <v>-430</v>
      </c>
      <c r="T20" s="20">
        <f t="shared" ref="T20:T21" si="9">B20-K20</f>
        <v>0</v>
      </c>
      <c r="U20" s="20">
        <f t="shared" ref="U20:U21" si="10">C20-L20</f>
        <v>0</v>
      </c>
      <c r="V20" s="20">
        <f t="shared" ref="V20:V21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ht="15" thickBot="1" x14ac:dyDescent="0.35">
      <c r="A21" s="17" t="s">
        <v>87</v>
      </c>
      <c r="B21" s="20">
        <v>0</v>
      </c>
      <c r="C21" s="20">
        <v>0</v>
      </c>
      <c r="D21" s="20">
        <v>0</v>
      </c>
      <c r="E21" s="20">
        <v>8</v>
      </c>
      <c r="F21" s="20">
        <v>0</v>
      </c>
      <c r="G21" s="20">
        <v>0</v>
      </c>
      <c r="H21" s="20">
        <v>0</v>
      </c>
      <c r="I21" s="20">
        <v>0</v>
      </c>
      <c r="J21" s="26">
        <v>-8</v>
      </c>
      <c r="K21" s="27">
        <v>0</v>
      </c>
      <c r="L21" s="20">
        <v>0</v>
      </c>
      <c r="M21" s="20">
        <v>0</v>
      </c>
      <c r="N21" s="20">
        <v>8</v>
      </c>
      <c r="O21" s="20">
        <v>0</v>
      </c>
      <c r="P21" s="20">
        <v>0</v>
      </c>
      <c r="Q21" s="20">
        <v>0</v>
      </c>
      <c r="R21" s="20">
        <v>0</v>
      </c>
      <c r="S21" s="26">
        <v>-8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s="37" customFormat="1" ht="16.2" thickBot="1" x14ac:dyDescent="0.35">
      <c r="A22" s="32" t="s">
        <v>19</v>
      </c>
      <c r="B22" s="33">
        <f>SUM(B4:B21)</f>
        <v>-1317</v>
      </c>
      <c r="C22" s="33">
        <f>SUM(C4:C21)</f>
        <v>169</v>
      </c>
      <c r="D22" s="33">
        <f>SUM(D4:D21)</f>
        <v>0</v>
      </c>
      <c r="E22" s="33">
        <f>SUM(E4:E21)</f>
        <v>1534</v>
      </c>
      <c r="F22" s="33">
        <f>SUM(F4:F21)</f>
        <v>0</v>
      </c>
      <c r="G22" s="33">
        <f>SUM(G4:G21)</f>
        <v>0</v>
      </c>
      <c r="H22" s="33">
        <f>SUM(H4:H21)</f>
        <v>0</v>
      </c>
      <c r="I22" s="33">
        <f>SUM(I4:I21)</f>
        <v>0</v>
      </c>
      <c r="J22" s="34">
        <f>SUM(J4:J21)</f>
        <v>-2682</v>
      </c>
      <c r="K22" s="35">
        <f>SUM(K4:K21)</f>
        <v>-1317</v>
      </c>
      <c r="L22" s="33">
        <f>SUM(L4:L21)</f>
        <v>169</v>
      </c>
      <c r="M22" s="33">
        <f>SUM(M4:M21)</f>
        <v>0</v>
      </c>
      <c r="N22" s="33">
        <f>SUM(N4:N21)</f>
        <v>1534</v>
      </c>
      <c r="O22" s="33">
        <f>SUM(O4:O21)</f>
        <v>0</v>
      </c>
      <c r="P22" s="33">
        <f>SUM(P4:P21)</f>
        <v>0</v>
      </c>
      <c r="Q22" s="33">
        <f>SUM(Q4:Q21)</f>
        <v>0</v>
      </c>
      <c r="R22" s="33">
        <f>SUM(R4:R21)</f>
        <v>0</v>
      </c>
      <c r="S22" s="34">
        <f>SUM(S4:S21)</f>
        <v>-2682</v>
      </c>
      <c r="T22" s="33">
        <f>SUM(T4:T21)</f>
        <v>0</v>
      </c>
      <c r="U22" s="33">
        <f>SUM(U4:U21)</f>
        <v>0</v>
      </c>
      <c r="V22" s="33">
        <f>SUM(V4:V21)</f>
        <v>0</v>
      </c>
      <c r="W22" s="33">
        <f>SUM(W4:W21)</f>
        <v>0</v>
      </c>
      <c r="X22" s="33">
        <f>SUM(X4:X21)</f>
        <v>0</v>
      </c>
      <c r="Y22" s="33">
        <f>SUM(Y4:Y21)</f>
        <v>0</v>
      </c>
      <c r="Z22" s="33">
        <f>SUM(Z4:Z21)</f>
        <v>0</v>
      </c>
      <c r="AA22" s="33">
        <f>SUM(AA4:AA21)</f>
        <v>0</v>
      </c>
      <c r="AB22" s="34">
        <f>SUM(AB4:AB21)</f>
        <v>0</v>
      </c>
      <c r="AC22" s="36"/>
    </row>
  </sheetData>
  <mergeCells count="3">
    <mergeCell ref="B1:J1"/>
    <mergeCell ref="K1:S1"/>
    <mergeCell ref="T1:AB1"/>
  </mergeCells>
  <conditionalFormatting sqref="A22:A1048576 A1:A5">
    <cfRule type="duplicateValues" dxfId="21" priority="69"/>
  </conditionalFormatting>
  <conditionalFormatting sqref="A6">
    <cfRule type="duplicateValues" dxfId="20" priority="72"/>
  </conditionalFormatting>
  <conditionalFormatting sqref="A19:A20 A8">
    <cfRule type="duplicateValues" dxfId="19" priority="12"/>
  </conditionalFormatting>
  <conditionalFormatting sqref="A9:A10">
    <cfRule type="duplicateValues" dxfId="18" priority="5"/>
  </conditionalFormatting>
  <conditionalFormatting sqref="A9:A10">
    <cfRule type="duplicateValues" dxfId="17" priority="4"/>
  </conditionalFormatting>
  <conditionalFormatting sqref="A11:A18">
    <cfRule type="duplicateValues" dxfId="16" priority="3"/>
  </conditionalFormatting>
  <conditionalFormatting sqref="A11:A18">
    <cfRule type="duplicateValues" dxfId="15" priority="2"/>
  </conditionalFormatting>
  <conditionalFormatting sqref="A1:A1048576">
    <cfRule type="duplicateValues" dxfId="14" priority="1"/>
  </conditionalFormatting>
  <conditionalFormatting sqref="A21">
    <cfRule type="duplicateValues" dxfId="13" priority="108"/>
  </conditionalFormatting>
  <conditionalFormatting sqref="A7">
    <cfRule type="duplicateValues" dxfId="12" priority="110"/>
  </conditionalFormatting>
  <conditionalFormatting sqref="A22:A1048576 A1:A7">
    <cfRule type="duplicateValues" dxfId="11" priority="111"/>
  </conditionalFormatting>
  <conditionalFormatting sqref="A19:A20 A8">
    <cfRule type="duplicateValues" dxfId="10" priority="11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2021-06-10T05:22:37Z</dcterms:modified>
</cp:coreProperties>
</file>